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Z:\Handlowy\Pricelist\Pricelist 2020\PL\"/>
    </mc:Choice>
  </mc:AlternateContent>
  <xr:revisionPtr revIDLastSave="0" documentId="13_ncr:1_{02A98775-678F-4DFB-9B61-464936F313F7}" xr6:coauthVersionLast="45" xr6:coauthVersionMax="45" xr10:uidLastSave="{00000000-0000-0000-0000-000000000000}"/>
  <bookViews>
    <workbookView xWindow="-120" yWindow="-120" windowWidth="29040" windowHeight="15840" firstSheet="2" activeTab="4" xr2:uid="{00000000-000D-0000-FFFF-FFFF00000000}"/>
  </bookViews>
  <sheets>
    <sheet name="DANE" sheetId="1" state="hidden" r:id="rId1"/>
    <sheet name="DANE Techniczne" sheetId="2" state="hidden" r:id="rId2"/>
    <sheet name="Dane Techniczne PL" sheetId="3" r:id="rId3"/>
    <sheet name="Cennik zakupu" sheetId="4" r:id="rId4"/>
    <sheet name="Sugerowane ceny sprze brutto" sheetId="5" r:id="rId5"/>
  </sheets>
  <externalReferences>
    <externalReference r:id="rId6"/>
  </externalReferences>
  <definedNames>
    <definedName name="_xlnm.Print_Area" localSheetId="3">'Cennik zakupu'!$A$1:$L$41</definedName>
    <definedName name="_xlnm.Print_Area" localSheetId="4">'Sugerowane ceny sprze brutto'!$A$1:$L$42</definedName>
    <definedName name="_xlnm.Print_Titles" localSheetId="3">'Cennik zakupu'!$1:$5</definedName>
    <definedName name="_xlnm.Print_Titles" localSheetId="4">'Sugerowane ceny sprze brutto'!$1:$5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J11" i="1"/>
  <c r="M8" i="1"/>
  <c r="M7" i="1"/>
  <c r="M4" i="5" l="1"/>
  <c r="L39" i="5" l="1"/>
  <c r="K39" i="5"/>
  <c r="J39" i="5"/>
  <c r="I39" i="5"/>
  <c r="H39" i="5"/>
  <c r="G39" i="5"/>
  <c r="L38" i="5"/>
  <c r="K38" i="5"/>
  <c r="J38" i="5"/>
  <c r="I38" i="5"/>
  <c r="H38" i="5"/>
  <c r="G38" i="5"/>
  <c r="L35" i="5"/>
  <c r="K35" i="5"/>
  <c r="J35" i="5"/>
  <c r="I35" i="5"/>
  <c r="H35" i="5"/>
  <c r="G35" i="5"/>
  <c r="L34" i="5"/>
  <c r="K34" i="5"/>
  <c r="J34" i="5"/>
  <c r="I34" i="5"/>
  <c r="H34" i="5"/>
  <c r="G34" i="5"/>
  <c r="L33" i="5"/>
  <c r="K33" i="5"/>
  <c r="J33" i="5"/>
  <c r="I33" i="5"/>
  <c r="H33" i="5"/>
  <c r="G33" i="5"/>
  <c r="L32" i="5"/>
  <c r="K32" i="5"/>
  <c r="J32" i="5"/>
  <c r="I32" i="5"/>
  <c r="H32" i="5"/>
  <c r="G32" i="5"/>
  <c r="L29" i="5"/>
  <c r="K29" i="5"/>
  <c r="J29" i="5"/>
  <c r="I29" i="5"/>
  <c r="H29" i="5"/>
  <c r="G29" i="5"/>
  <c r="L28" i="5"/>
  <c r="K28" i="5"/>
  <c r="J28" i="5"/>
  <c r="I28" i="5"/>
  <c r="H28" i="5"/>
  <c r="G28" i="5"/>
  <c r="L27" i="5"/>
  <c r="K27" i="5"/>
  <c r="J27" i="5"/>
  <c r="I27" i="5"/>
  <c r="H27" i="5"/>
  <c r="G27" i="5"/>
  <c r="L26" i="5"/>
  <c r="K26" i="5"/>
  <c r="J26" i="5"/>
  <c r="I26" i="5"/>
  <c r="H26" i="5"/>
  <c r="G26" i="5"/>
  <c r="L23" i="5"/>
  <c r="K23" i="5"/>
  <c r="J23" i="5"/>
  <c r="I23" i="5"/>
  <c r="H23" i="5"/>
  <c r="G23" i="5"/>
  <c r="L22" i="5"/>
  <c r="K22" i="5"/>
  <c r="J22" i="5"/>
  <c r="I22" i="5"/>
  <c r="H22" i="5"/>
  <c r="G22" i="5"/>
  <c r="L21" i="5"/>
  <c r="K21" i="5"/>
  <c r="J21" i="5"/>
  <c r="I21" i="5"/>
  <c r="H21" i="5"/>
  <c r="G21" i="5"/>
  <c r="L20" i="5"/>
  <c r="K20" i="5"/>
  <c r="J20" i="5"/>
  <c r="I20" i="5"/>
  <c r="H20" i="5"/>
  <c r="G20" i="5"/>
  <c r="L17" i="5"/>
  <c r="K17" i="5"/>
  <c r="J17" i="5"/>
  <c r="I17" i="5"/>
  <c r="H17" i="5"/>
  <c r="G17" i="5"/>
  <c r="L16" i="5"/>
  <c r="K16" i="5"/>
  <c r="J16" i="5"/>
  <c r="I16" i="5"/>
  <c r="H16" i="5"/>
  <c r="G16" i="5"/>
  <c r="L15" i="5"/>
  <c r="K15" i="5"/>
  <c r="J15" i="5"/>
  <c r="I15" i="5"/>
  <c r="H15" i="5"/>
  <c r="G15" i="5"/>
  <c r="L14" i="5"/>
  <c r="K14" i="5"/>
  <c r="J14" i="5"/>
  <c r="I14" i="5"/>
  <c r="H14" i="5"/>
  <c r="G14" i="5"/>
  <c r="L11" i="5"/>
  <c r="K11" i="5"/>
  <c r="J11" i="5"/>
  <c r="I11" i="5"/>
  <c r="H11" i="5"/>
  <c r="G11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A3" i="5"/>
  <c r="A42" i="5"/>
  <c r="A41" i="5"/>
  <c r="F39" i="5"/>
  <c r="E39" i="5"/>
  <c r="D39" i="5"/>
  <c r="C39" i="5"/>
  <c r="B39" i="5"/>
  <c r="F38" i="5"/>
  <c r="E38" i="5"/>
  <c r="D38" i="5"/>
  <c r="C38" i="5"/>
  <c r="B38" i="5"/>
  <c r="B37" i="5"/>
  <c r="A37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B31" i="5"/>
  <c r="A31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B25" i="5"/>
  <c r="A25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B19" i="5"/>
  <c r="A19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B13" i="5"/>
  <c r="A13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B7" i="5"/>
  <c r="A7" i="5"/>
  <c r="L5" i="5"/>
  <c r="K5" i="5"/>
  <c r="J5" i="5"/>
  <c r="I5" i="5"/>
  <c r="H5" i="5"/>
  <c r="G5" i="5"/>
  <c r="F5" i="5"/>
  <c r="E5" i="5"/>
  <c r="D5" i="5"/>
  <c r="B5" i="5"/>
  <c r="A5" i="5"/>
  <c r="K4" i="5"/>
  <c r="I4" i="5"/>
  <c r="H4" i="5"/>
  <c r="F4" i="5"/>
  <c r="A4" i="5"/>
  <c r="F35" i="4"/>
  <c r="E35" i="4"/>
  <c r="D35" i="4"/>
  <c r="C35" i="4"/>
  <c r="F29" i="4"/>
  <c r="E29" i="4"/>
  <c r="D29" i="4"/>
  <c r="C29" i="4"/>
  <c r="F23" i="4"/>
  <c r="E23" i="4"/>
  <c r="D23" i="4"/>
  <c r="C23" i="4"/>
  <c r="F17" i="4"/>
  <c r="E17" i="4"/>
  <c r="D17" i="4"/>
  <c r="C17" i="4"/>
  <c r="F11" i="4"/>
  <c r="E11" i="4"/>
  <c r="D11" i="4"/>
  <c r="C11" i="4"/>
  <c r="H11" i="4"/>
  <c r="I11" i="4"/>
  <c r="J11" i="4"/>
  <c r="K11" i="4"/>
  <c r="L11" i="4"/>
  <c r="H17" i="4"/>
  <c r="I17" i="4"/>
  <c r="J17" i="4"/>
  <c r="K17" i="4"/>
  <c r="L17" i="4"/>
  <c r="H23" i="4"/>
  <c r="I23" i="4"/>
  <c r="J23" i="4"/>
  <c r="K23" i="4"/>
  <c r="L23" i="4"/>
  <c r="H29" i="4"/>
  <c r="I29" i="4"/>
  <c r="J29" i="4"/>
  <c r="K29" i="4"/>
  <c r="L29" i="4"/>
  <c r="H35" i="4"/>
  <c r="I35" i="4"/>
  <c r="J35" i="4"/>
  <c r="K35" i="4"/>
  <c r="L35" i="4"/>
  <c r="G35" i="4"/>
  <c r="G33" i="4"/>
  <c r="G29" i="4"/>
  <c r="G23" i="4"/>
  <c r="G17" i="4"/>
  <c r="G11" i="4"/>
  <c r="A41" i="4"/>
  <c r="A14" i="3"/>
  <c r="A22" i="3" l="1"/>
  <c r="A19" i="3"/>
  <c r="A17" i="3"/>
  <c r="A16" i="3"/>
  <c r="C13" i="3"/>
  <c r="C12" i="3"/>
  <c r="C11" i="3"/>
  <c r="C10" i="3"/>
  <c r="C9" i="3"/>
  <c r="C8" i="3"/>
  <c r="A6" i="3"/>
  <c r="A5" i="3"/>
  <c r="A3" i="3"/>
  <c r="L39" i="4"/>
  <c r="K39" i="4"/>
  <c r="J39" i="4"/>
  <c r="I39" i="4"/>
  <c r="H39" i="4"/>
  <c r="G39" i="4"/>
  <c r="F39" i="4"/>
  <c r="E39" i="4"/>
  <c r="D39" i="4"/>
  <c r="C39" i="4"/>
  <c r="B39" i="4"/>
  <c r="L38" i="4"/>
  <c r="K38" i="4"/>
  <c r="J38" i="4"/>
  <c r="I38" i="4"/>
  <c r="H38" i="4"/>
  <c r="G38" i="4"/>
  <c r="F38" i="4"/>
  <c r="E38" i="4"/>
  <c r="D38" i="4"/>
  <c r="C38" i="4"/>
  <c r="B38" i="4"/>
  <c r="B37" i="4"/>
  <c r="A37" i="4"/>
  <c r="B35" i="4"/>
  <c r="L34" i="4"/>
  <c r="K34" i="4"/>
  <c r="J34" i="4"/>
  <c r="I34" i="4"/>
  <c r="H34" i="4"/>
  <c r="G34" i="4"/>
  <c r="F34" i="4"/>
  <c r="E34" i="4"/>
  <c r="D34" i="4"/>
  <c r="C34" i="4"/>
  <c r="B34" i="4"/>
  <c r="L33" i="4"/>
  <c r="K33" i="4"/>
  <c r="J33" i="4"/>
  <c r="I33" i="4"/>
  <c r="H33" i="4"/>
  <c r="F33" i="4"/>
  <c r="E33" i="4"/>
  <c r="D33" i="4"/>
  <c r="C33" i="4"/>
  <c r="B33" i="4"/>
  <c r="L32" i="4"/>
  <c r="K32" i="4"/>
  <c r="J32" i="4"/>
  <c r="I32" i="4"/>
  <c r="H32" i="4"/>
  <c r="G32" i="4"/>
  <c r="F32" i="4"/>
  <c r="E32" i="4"/>
  <c r="D32" i="4"/>
  <c r="C32" i="4"/>
  <c r="B32" i="4"/>
  <c r="B31" i="4"/>
  <c r="A31" i="4"/>
  <c r="B29" i="4"/>
  <c r="L28" i="4"/>
  <c r="K28" i="4"/>
  <c r="J28" i="4"/>
  <c r="I28" i="4"/>
  <c r="H28" i="4"/>
  <c r="G28" i="4"/>
  <c r="F28" i="4"/>
  <c r="E28" i="4"/>
  <c r="D28" i="4"/>
  <c r="C28" i="4"/>
  <c r="B28" i="4"/>
  <c r="L27" i="4"/>
  <c r="K27" i="4"/>
  <c r="J27" i="4"/>
  <c r="I27" i="4"/>
  <c r="H27" i="4"/>
  <c r="G27" i="4"/>
  <c r="F27" i="4"/>
  <c r="E27" i="4"/>
  <c r="D27" i="4"/>
  <c r="C27" i="4"/>
  <c r="B27" i="4"/>
  <c r="L26" i="4"/>
  <c r="K26" i="4"/>
  <c r="J26" i="4"/>
  <c r="I26" i="4"/>
  <c r="H26" i="4"/>
  <c r="G26" i="4"/>
  <c r="F26" i="4"/>
  <c r="E26" i="4"/>
  <c r="D26" i="4"/>
  <c r="C26" i="4"/>
  <c r="B26" i="4"/>
  <c r="B25" i="4"/>
  <c r="A25" i="4"/>
  <c r="B23" i="4"/>
  <c r="L22" i="4"/>
  <c r="K22" i="4"/>
  <c r="J22" i="4"/>
  <c r="I22" i="4"/>
  <c r="H22" i="4"/>
  <c r="G22" i="4"/>
  <c r="F22" i="4"/>
  <c r="E22" i="4"/>
  <c r="D22" i="4"/>
  <c r="C22" i="4"/>
  <c r="B22" i="4"/>
  <c r="L21" i="4"/>
  <c r="K21" i="4"/>
  <c r="J21" i="4"/>
  <c r="I21" i="4"/>
  <c r="H21" i="4"/>
  <c r="G21" i="4"/>
  <c r="F21" i="4"/>
  <c r="E21" i="4"/>
  <c r="D21" i="4"/>
  <c r="C21" i="4"/>
  <c r="B21" i="4"/>
  <c r="L20" i="4"/>
  <c r="K20" i="4"/>
  <c r="J20" i="4"/>
  <c r="I20" i="4"/>
  <c r="H20" i="4"/>
  <c r="G20" i="4"/>
  <c r="F20" i="4"/>
  <c r="E20" i="4"/>
  <c r="D20" i="4"/>
  <c r="C20" i="4"/>
  <c r="B20" i="4"/>
  <c r="B19" i="4"/>
  <c r="A19" i="4"/>
  <c r="B17" i="4"/>
  <c r="L16" i="4"/>
  <c r="K16" i="4"/>
  <c r="J16" i="4"/>
  <c r="I16" i="4"/>
  <c r="H16" i="4"/>
  <c r="G16" i="4"/>
  <c r="F16" i="4"/>
  <c r="E16" i="4"/>
  <c r="D16" i="4"/>
  <c r="C16" i="4"/>
  <c r="B16" i="4"/>
  <c r="L15" i="4"/>
  <c r="K15" i="4"/>
  <c r="J15" i="4"/>
  <c r="I15" i="4"/>
  <c r="H15" i="4"/>
  <c r="G15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B13" i="4"/>
  <c r="A13" i="4"/>
  <c r="B11" i="4"/>
  <c r="L10" i="4"/>
  <c r="K10" i="4"/>
  <c r="J10" i="4"/>
  <c r="I10" i="4"/>
  <c r="H10" i="4"/>
  <c r="G10" i="4"/>
  <c r="F10" i="4"/>
  <c r="E10" i="4"/>
  <c r="D10" i="4"/>
  <c r="C10" i="4"/>
  <c r="B10" i="4"/>
  <c r="L9" i="4"/>
  <c r="K9" i="4"/>
  <c r="J9" i="4"/>
  <c r="I9" i="4"/>
  <c r="H9" i="4"/>
  <c r="G9" i="4"/>
  <c r="F9" i="4"/>
  <c r="E9" i="4"/>
  <c r="D9" i="4"/>
  <c r="C9" i="4"/>
  <c r="B9" i="4"/>
  <c r="L8" i="4"/>
  <c r="K8" i="4"/>
  <c r="J8" i="4"/>
  <c r="I8" i="4"/>
  <c r="H8" i="4"/>
  <c r="G8" i="4"/>
  <c r="F8" i="4"/>
  <c r="E8" i="4"/>
  <c r="D8" i="4"/>
  <c r="C8" i="4"/>
  <c r="B8" i="4"/>
  <c r="B7" i="4"/>
  <c r="A7" i="4"/>
  <c r="L5" i="4"/>
  <c r="K5" i="4"/>
  <c r="J5" i="4"/>
  <c r="I5" i="4"/>
  <c r="H5" i="4"/>
  <c r="G5" i="4"/>
  <c r="F5" i="4"/>
  <c r="E5" i="4"/>
  <c r="D5" i="4"/>
  <c r="B5" i="4"/>
  <c r="A5" i="4"/>
  <c r="K4" i="4"/>
  <c r="I4" i="4"/>
  <c r="H4" i="4"/>
  <c r="F4" i="4"/>
  <c r="A4" i="4"/>
  <c r="A3" i="4"/>
</calcChain>
</file>

<file path=xl/sharedStrings.xml><?xml version="1.0" encoding="utf-8"?>
<sst xmlns="http://schemas.openxmlformats.org/spreadsheetml/2006/main" count="197" uniqueCount="160">
  <si>
    <t>PriceLIST</t>
  </si>
  <si>
    <t>Currency:</t>
  </si>
  <si>
    <t>Valid till:</t>
  </si>
  <si>
    <t>Delivery terms:</t>
  </si>
  <si>
    <t>Art.-No</t>
  </si>
  <si>
    <t>PG</t>
  </si>
  <si>
    <t>Group</t>
  </si>
  <si>
    <t>DESCRIPTION
ARTICLE No</t>
  </si>
  <si>
    <t>LC</t>
  </si>
  <si>
    <t>VOL.</t>
  </si>
  <si>
    <t>WEIGHT</t>
  </si>
  <si>
    <t xml:space="preserve"> FABRIC USAGE</t>
  </si>
  <si>
    <t>A</t>
  </si>
  <si>
    <t>I</t>
  </si>
  <si>
    <t>II</t>
  </si>
  <si>
    <t>III</t>
  </si>
  <si>
    <t>IV</t>
  </si>
  <si>
    <t>E</t>
  </si>
  <si>
    <t>UWAGI</t>
  </si>
  <si>
    <t>Załączone ceny rekomendowane mają charakter sugerowanych cen sprzedaży. Kupujący nie jest związany cenami rekomendowanymi.</t>
  </si>
  <si>
    <t>lill_4seater</t>
  </si>
  <si>
    <t>lill_3seater</t>
  </si>
  <si>
    <t>EN</t>
  </si>
  <si>
    <t>DE</t>
  </si>
  <si>
    <t>FR</t>
  </si>
  <si>
    <t>PL</t>
  </si>
  <si>
    <t>RU</t>
  </si>
  <si>
    <t>cennik zakupu</t>
  </si>
  <si>
    <t>cennik sprzedaży</t>
  </si>
  <si>
    <t>ОБИВКА: ткань: LC - съемный чехол, КОМФОРТ: lux</t>
  </si>
  <si>
    <t>TECHNICAL SPECIFICATION</t>
  </si>
  <si>
    <t>TECHNISCHE DATEN</t>
  </si>
  <si>
    <t>ТЕХНИЧЕСКИЕ ДАННЫЕ</t>
  </si>
  <si>
    <t>PROFILE</t>
  </si>
  <si>
    <t>QUERSCHNITT</t>
  </si>
  <si>
    <t>coupe transversale</t>
  </si>
  <si>
    <t>PRZEKRÓJ</t>
  </si>
  <si>
    <t>СЕЧЕНИЕ</t>
  </si>
  <si>
    <t>КОМФОРТ: lux</t>
  </si>
  <si>
    <t>polyurethane foam/high resilient polyurethane foam</t>
  </si>
  <si>
    <t>FCKW-freier Polyurethanschaum/ -hochelastischer Polyurethanschaum</t>
  </si>
  <si>
    <t xml:space="preserve">mousse de polyuréthane/ mousse HR </t>
  </si>
  <si>
    <t>pianka poliuretanowa/wysokoelastyczna poliuretanowa pianka</t>
  </si>
  <si>
    <t>пенополиуретан/высокоэластичный пенополиуретан</t>
  </si>
  <si>
    <t>rembourrage de coussin en plumes et boules de silicon</t>
  </si>
  <si>
    <t>komora poduszki - mix pierze z kulkami silikonowymi</t>
  </si>
  <si>
    <t>камера подушки силиконизированное волокно и пух</t>
  </si>
  <si>
    <t>springs</t>
  </si>
  <si>
    <t>Stahlwellenfederung (Nosag)</t>
  </si>
  <si>
    <t>ressorts</t>
  </si>
  <si>
    <t>spręzyny</t>
  </si>
  <si>
    <t>пружины</t>
  </si>
  <si>
    <t>bois massif et des éléments à base de bois</t>
  </si>
  <si>
    <t>lite drewno i elementy drewnopochodne</t>
  </si>
  <si>
    <t>натуральное дерево и древесные материалы</t>
  </si>
  <si>
    <t>fabric</t>
  </si>
  <si>
    <t>Stoff</t>
  </si>
  <si>
    <t>tissu</t>
  </si>
  <si>
    <t>tkanina</t>
  </si>
  <si>
    <t xml:space="preserve">ткань </t>
  </si>
  <si>
    <t xml:space="preserve">pieds en bois massif </t>
  </si>
  <si>
    <t>nogi z litego drewna</t>
  </si>
  <si>
    <t>ножки из натурального дерева</t>
  </si>
  <si>
    <t>UPHOLSTERY:</t>
  </si>
  <si>
    <t>AUSFÜHRUNG:</t>
  </si>
  <si>
    <t>ОБИВКА:</t>
  </si>
  <si>
    <t>ткань: LC - съемный чехол</t>
  </si>
  <si>
    <t>FEET</t>
  </si>
  <si>
    <t>FÜßE</t>
  </si>
  <si>
    <t>НОЖКИ</t>
  </si>
  <si>
    <t>COLOURS OF WOODEN FEET</t>
  </si>
  <si>
    <t>FARBEN DER HOLZFÜßE</t>
  </si>
  <si>
    <t>ВЫКРАСКА ДЕРЕВЯННЫХ НОЖЕК</t>
  </si>
  <si>
    <t>LCV</t>
  </si>
  <si>
    <t>lill_2seater</t>
  </si>
  <si>
    <t>4 seater /two parts/</t>
  </si>
  <si>
    <t>3 seater /two parts/</t>
  </si>
  <si>
    <t>2 seater</t>
  </si>
  <si>
    <t>pillow round</t>
  </si>
  <si>
    <t>lill_pillow_round</t>
  </si>
  <si>
    <t>200x107x84/42</t>
  </si>
  <si>
    <t>230x107x84/42</t>
  </si>
  <si>
    <t>270x107x84/42</t>
  </si>
  <si>
    <t>Purchase Pricelist 2020</t>
  </si>
  <si>
    <t>Einkaufspreisliste 2020</t>
  </si>
  <si>
    <t>Прайс-лист на покупку 2020</t>
  </si>
  <si>
    <t>Sales Pricelist 2020</t>
  </si>
  <si>
    <t>9Verkaufspreisliste 2020</t>
  </si>
  <si>
    <t>Прайс-лист на продажу 2020</t>
  </si>
  <si>
    <t>FSC® certified solid wood and wood based
elements</t>
  </si>
  <si>
    <t>FSC® zertifiziertes Massivholz und andere Materialien auf Holzbasis (z.B. Schichtholz)</t>
  </si>
  <si>
    <t>E0536-0900-6</t>
  </si>
  <si>
    <t>E0536-0500-6</t>
  </si>
  <si>
    <t>E0536-0200-6</t>
  </si>
  <si>
    <t>E0536-0900-4</t>
  </si>
  <si>
    <t>E0536-0500-4</t>
  </si>
  <si>
    <t>E0536-0200-4</t>
  </si>
  <si>
    <t>lill_ftst135</t>
  </si>
  <si>
    <t>lill_ftst100</t>
  </si>
  <si>
    <t>footstool 135x60</t>
  </si>
  <si>
    <t>footstool 100x50</t>
  </si>
  <si>
    <t>135x60x42</t>
  </si>
  <si>
    <t>100x50x42</t>
  </si>
  <si>
    <t xml:space="preserve">FSC® certified solid wood legs or metal legs (black, grey, chrome, brushed steel)  </t>
  </si>
  <si>
    <t>FSC® zertifiziertes Massivholzfüße oder Metallfüße (schwarz, grau, verchromt oder gebürstet)</t>
  </si>
  <si>
    <t>LCV 
COVER</t>
  </si>
  <si>
    <t>LC 
COVER</t>
  </si>
  <si>
    <t>E0536-1055-6</t>
  </si>
  <si>
    <t>E0536-1070-6</t>
  </si>
  <si>
    <t>E0536-1070-4</t>
  </si>
  <si>
    <t>E0536-1055-4</t>
  </si>
  <si>
    <t>E1536-0900-6S</t>
  </si>
  <si>
    <t>E1536-0500-6S</t>
  </si>
  <si>
    <t>E1536-0200-6S</t>
  </si>
  <si>
    <t>E1536-1070-6S</t>
  </si>
  <si>
    <t>E1536-1055-6S</t>
  </si>
  <si>
    <t>E1536-0900-4S</t>
  </si>
  <si>
    <t>E1536-0500-4S</t>
  </si>
  <si>
    <t>E1536-0200-4S</t>
  </si>
  <si>
    <t>E1536-1070-4S</t>
  </si>
  <si>
    <t>E1536-1055-4S</t>
  </si>
  <si>
    <t>COMFORT: standard</t>
  </si>
  <si>
    <t>AUSFÜHRUNG: Stoff: LC - lose Husse ode LCV - lose Husse mit Klettband,   
KOMFORT: Standard</t>
  </si>
  <si>
    <t>KOMFORT: Standard</t>
  </si>
  <si>
    <t>fabri: LC - loose cover or LCV - loose cover with velcro,  Comfort: standard or lux</t>
  </si>
  <si>
    <t>Stoff: LC - lose Husse ode LCV - lose Husse mit Klettband,  Komfort: Standard oder Lux</t>
  </si>
  <si>
    <t>UPHOLSTERY: fabric: LC - loose cover  or LCV - loose cover with velcro         
COMFORT: standard</t>
  </si>
  <si>
    <t>silicone balls</t>
  </si>
  <si>
    <t>Silikonabdeckung</t>
  </si>
  <si>
    <t>DIMENSION*</t>
  </si>
  <si>
    <t>The producer reserves the right to change construction of products and compnents used due to improving durability of product and customer satisfaction without any further notice.</t>
  </si>
  <si>
    <t>Wir behalten uns das Recht vor, neben der Konstruktion auch die verwendeten Komponenten hinsichtlich einer Verbesserung des Modells und der Kundenzufriedenheit ohne vorherige Ankündigung zu ändern</t>
  </si>
  <si>
    <t>*Explicit +/- 2 cm tolerance of all elements sizes</t>
  </si>
  <si>
    <t>Ø32</t>
  </si>
  <si>
    <t>factor</t>
  </si>
  <si>
    <t>If formulas do not refresh automatically please press F9 and Save</t>
  </si>
  <si>
    <t>sollten die Formel nicht aktualisiert werden, drücken Sie F9 und speichern Sie</t>
  </si>
  <si>
    <t>*Bitte beachten Sie eine Produktionstechnische Toleranz von +/- 2 cm für alle Elementgrößen.</t>
  </si>
  <si>
    <t>E1536-3232-4S</t>
  </si>
  <si>
    <t>E0536-3232-4</t>
  </si>
  <si>
    <t>PL_2020</t>
  </si>
  <si>
    <t>PLN</t>
  </si>
  <si>
    <t>31.12.2021</t>
  </si>
  <si>
    <t>DAP</t>
  </si>
  <si>
    <t>Cennik zakupu 2020</t>
  </si>
  <si>
    <t>Cennik sprzedaży 2020</t>
  </si>
  <si>
    <t>POSZYCIE: tkanina: LC - poszycie luźne lub luźne z rzepem  KOMFORT: standard</t>
  </si>
  <si>
    <t>DANE TECHNICZNE</t>
  </si>
  <si>
    <t>KOMFORT: standard</t>
  </si>
  <si>
    <t>pianka poliuretanowa/ wysokoelastyczna poliuretanowa pianka</t>
  </si>
  <si>
    <t>kulka silikinowa</t>
  </si>
  <si>
    <t xml:space="preserve">sprężyny </t>
  </si>
  <si>
    <t>FSC® certyfikat lite drewno i elementy drewnopochodne</t>
  </si>
  <si>
    <t>FSC® certyfikat nogi z litego drewna lub noga metalowa ( czarna, szara, chrom stal szczotkowana)</t>
  </si>
  <si>
    <t>Producent zastrzega sobie prawo do zmiany konstrukcji użytych produktów i komponentów ze względu na poprawę trwałości produktu i zadowolenia klienta bez dalszego powiadomienia</t>
  </si>
  <si>
    <t>POSZYCIE:</t>
  </si>
  <si>
    <t>tkanina: LC -poszycie luźne lub luźne z rzepem Komfort: standard or lux</t>
  </si>
  <si>
    <t>NOGI</t>
  </si>
  <si>
    <t>WYBARWIENIA DREWNIANYCH NÓG</t>
  </si>
  <si>
    <t>*Tolerancja +/- 2 cm dla wszystkich rozmiarów elementów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</si>
</sst>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name val="Verdana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sz val="7"/>
      <color theme="1"/>
      <name val="Arial CE"/>
      <family val="2"/>
      <charset val="238"/>
    </font>
    <font>
      <sz val="6"/>
      <color theme="1"/>
      <name val="Arial CE"/>
      <family val="2"/>
      <charset val="238"/>
    </font>
    <font>
      <b/>
      <sz val="7"/>
      <color theme="1"/>
      <name val="Arial CE"/>
      <family val="2"/>
      <charset val="238"/>
    </font>
    <font>
      <b/>
      <sz val="7.5"/>
      <color theme="1"/>
      <name val="Arial CE"/>
      <family val="2"/>
      <charset val="238"/>
    </font>
    <font>
      <b/>
      <sz val="7.5"/>
      <color theme="1"/>
      <name val="Calibri"/>
      <family val="2"/>
      <charset val="238"/>
      <scheme val="minor"/>
    </font>
    <font>
      <sz val="7"/>
      <name val="Arial Narrow"/>
      <family val="2"/>
      <charset val="238"/>
    </font>
    <font>
      <b/>
      <sz val="7.5"/>
      <name val="Arial Narrow"/>
      <family val="2"/>
      <charset val="238"/>
    </font>
    <font>
      <sz val="7"/>
      <color rgb="FFFF0000"/>
      <name val="Arial CE"/>
      <family val="2"/>
      <charset val="238"/>
    </font>
    <font>
      <sz val="6"/>
      <name val="Arial Narrow"/>
      <family val="2"/>
      <charset val="238"/>
    </font>
    <font>
      <b/>
      <sz val="8.5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2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indexed="64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indexed="64"/>
      </bottom>
      <diagonal/>
    </border>
    <border>
      <left/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 tint="-0.34998626667073579"/>
      </right>
      <top style="hair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/>
      <bottom/>
      <diagonal/>
    </border>
    <border>
      <left style="hair">
        <color indexed="64"/>
      </left>
      <right style="hair">
        <color theme="0" tint="-0.34998626667073579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01">
    <xf numFmtId="0" fontId="0" fillId="0" borderId="0" xfId="0"/>
    <xf numFmtId="0" fontId="0" fillId="2" borderId="0" xfId="0" applyFont="1" applyFill="1" applyAlignment="1">
      <alignment horizontal="center" vertical="center"/>
    </xf>
    <xf numFmtId="0" fontId="4" fillId="2" borderId="0" xfId="0" applyNumberFormat="1" applyFont="1" applyFill="1" applyBorder="1" applyAlignment="1"/>
    <xf numFmtId="164" fontId="0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1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5" fillId="2" borderId="7" xfId="0" applyFont="1" applyFill="1" applyBorder="1"/>
    <xf numFmtId="0" fontId="5" fillId="2" borderId="2" xfId="0" applyFont="1" applyFill="1" applyBorder="1"/>
    <xf numFmtId="0" fontId="5" fillId="3" borderId="2" xfId="0" applyFont="1" applyFill="1" applyBorder="1"/>
    <xf numFmtId="0" fontId="5" fillId="0" borderId="0" xfId="0" applyFont="1"/>
    <xf numFmtId="0" fontId="6" fillId="6" borderId="7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5" borderId="7" xfId="0" applyFont="1" applyFill="1" applyBorder="1"/>
    <xf numFmtId="0" fontId="5" fillId="0" borderId="7" xfId="0" applyFont="1" applyFill="1" applyBorder="1"/>
    <xf numFmtId="0" fontId="5" fillId="6" borderId="2" xfId="0" applyFont="1" applyFill="1" applyBorder="1"/>
    <xf numFmtId="0" fontId="5" fillId="0" borderId="2" xfId="0" applyFont="1" applyBorder="1"/>
    <xf numFmtId="0" fontId="6" fillId="0" borderId="0" xfId="0" applyFont="1" applyBorder="1"/>
    <xf numFmtId="0" fontId="6" fillId="0" borderId="7" xfId="0" applyFont="1" applyFill="1" applyBorder="1" applyAlignment="1"/>
    <xf numFmtId="0" fontId="9" fillId="0" borderId="7" xfId="0" applyFont="1" applyFill="1" applyBorder="1" applyAlignment="1"/>
    <xf numFmtId="0" fontId="6" fillId="0" borderId="2" xfId="2" applyFont="1" applyBorder="1"/>
    <xf numFmtId="0" fontId="6" fillId="6" borderId="2" xfId="0" applyFont="1" applyFill="1" applyBorder="1"/>
    <xf numFmtId="0" fontId="6" fillId="0" borderId="2" xfId="0" applyFont="1" applyBorder="1"/>
    <xf numFmtId="0" fontId="6" fillId="0" borderId="0" xfId="0" applyFont="1"/>
    <xf numFmtId="0" fontId="6" fillId="5" borderId="7" xfId="0" applyFont="1" applyFill="1" applyBorder="1"/>
    <xf numFmtId="0" fontId="6" fillId="0" borderId="7" xfId="0" applyFont="1" applyFill="1" applyBorder="1"/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2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left" vertical="top" wrapText="1" indent="1"/>
    </xf>
    <xf numFmtId="0" fontId="17" fillId="3" borderId="21" xfId="0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 wrapText="1"/>
    </xf>
    <xf numFmtId="2" fontId="18" fillId="2" borderId="27" xfId="0" applyNumberFormat="1" applyFont="1" applyFill="1" applyBorder="1" applyAlignment="1">
      <alignment horizontal="center" vertical="center" textRotation="90" wrapText="1"/>
    </xf>
    <xf numFmtId="1" fontId="18" fillId="2" borderId="27" xfId="0" applyNumberFormat="1" applyFont="1" applyFill="1" applyBorder="1" applyAlignment="1">
      <alignment horizontal="center" vertical="center" textRotation="90" wrapText="1"/>
    </xf>
    <xf numFmtId="164" fontId="18" fillId="2" borderId="28" xfId="0" applyNumberFormat="1" applyFont="1" applyFill="1" applyBorder="1" applyAlignment="1">
      <alignment horizontal="center" vertical="center" textRotation="90" wrapText="1"/>
    </xf>
    <xf numFmtId="3" fontId="19" fillId="2" borderId="28" xfId="0" applyNumberFormat="1" applyFont="1" applyFill="1" applyBorder="1" applyAlignment="1">
      <alignment horizontal="center" vertical="center" wrapText="1"/>
    </xf>
    <xf numFmtId="3" fontId="19" fillId="2" borderId="29" xfId="0" applyNumberFormat="1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49" fontId="20" fillId="6" borderId="0" xfId="0" applyNumberFormat="1" applyFont="1" applyFill="1" applyAlignment="1">
      <alignment horizontal="center" vertical="center" textRotation="90" wrapText="1"/>
    </xf>
    <xf numFmtId="164" fontId="20" fillId="6" borderId="0" xfId="0" applyNumberFormat="1" applyFont="1" applyFill="1" applyAlignment="1">
      <alignment horizontal="center" vertical="center" textRotation="90" wrapText="1"/>
    </xf>
    <xf numFmtId="0" fontId="20" fillId="6" borderId="0" xfId="0" applyFont="1" applyFill="1" applyAlignment="1">
      <alignment horizontal="center" vertical="center" wrapText="1"/>
    </xf>
    <xf numFmtId="0" fontId="21" fillId="0" borderId="0" xfId="0" applyFont="1"/>
    <xf numFmtId="0" fontId="22" fillId="8" borderId="12" xfId="0" applyFont="1" applyFill="1" applyBorder="1" applyAlignment="1">
      <alignment horizontal="left" vertical="center" wrapText="1" indent="1"/>
    </xf>
    <xf numFmtId="0" fontId="25" fillId="6" borderId="31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left" vertical="center" indent="1"/>
    </xf>
    <xf numFmtId="2" fontId="22" fillId="6" borderId="31" xfId="0" applyNumberFormat="1" applyFont="1" applyFill="1" applyBorder="1" applyAlignment="1">
      <alignment horizontal="center" vertical="center"/>
    </xf>
    <xf numFmtId="1" fontId="22" fillId="6" borderId="31" xfId="0" applyNumberFormat="1" applyFont="1" applyFill="1" applyBorder="1" applyAlignment="1">
      <alignment horizontal="center" vertical="center"/>
    </xf>
    <xf numFmtId="164" fontId="22" fillId="6" borderId="31" xfId="0" applyNumberFormat="1" applyFont="1" applyFill="1" applyBorder="1" applyAlignment="1">
      <alignment horizontal="center" vertical="center"/>
    </xf>
    <xf numFmtId="3" fontId="26" fillId="6" borderId="31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25" fillId="6" borderId="3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49" fontId="18" fillId="6" borderId="0" xfId="0" applyNumberFormat="1" applyFont="1" applyFill="1" applyAlignment="1">
      <alignment horizontal="center" vertical="center" textRotation="90" wrapText="1"/>
    </xf>
    <xf numFmtId="164" fontId="18" fillId="6" borderId="0" xfId="0" applyNumberFormat="1" applyFont="1" applyFill="1" applyAlignment="1">
      <alignment horizontal="center" vertical="center" textRotation="90" wrapText="1"/>
    </xf>
    <xf numFmtId="0" fontId="17" fillId="6" borderId="0" xfId="0" applyFont="1" applyFill="1" applyAlignment="1">
      <alignment horizontal="center" vertical="center" wrapText="1"/>
    </xf>
    <xf numFmtId="0" fontId="28" fillId="0" borderId="0" xfId="0" applyFont="1"/>
    <xf numFmtId="164" fontId="0" fillId="0" borderId="0" xfId="0" applyNumberFormat="1"/>
    <xf numFmtId="0" fontId="0" fillId="6" borderId="7" xfId="0" applyFill="1" applyBorder="1" applyAlignment="1">
      <alignment wrapText="1"/>
    </xf>
    <xf numFmtId="0" fontId="6" fillId="0" borderId="7" xfId="2" applyFont="1" applyBorder="1"/>
    <xf numFmtId="0" fontId="1" fillId="6" borderId="2" xfId="0" applyFont="1" applyFill="1" applyBorder="1"/>
    <xf numFmtId="0" fontId="1" fillId="0" borderId="0" xfId="0" applyFont="1"/>
    <xf numFmtId="0" fontId="6" fillId="4" borderId="34" xfId="0" applyFont="1" applyFill="1" applyBorder="1" applyAlignment="1">
      <alignment vertical="center" wrapText="1"/>
    </xf>
    <xf numFmtId="0" fontId="6" fillId="4" borderId="3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2" borderId="0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vertical="center"/>
    </xf>
    <xf numFmtId="0" fontId="31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2" fontId="30" fillId="4" borderId="2" xfId="0" applyNumberFormat="1" applyFont="1" applyFill="1" applyBorder="1" applyAlignment="1">
      <alignment horizontal="center" vertical="center"/>
    </xf>
    <xf numFmtId="164" fontId="30" fillId="4" borderId="2" xfId="0" applyNumberFormat="1" applyFont="1" applyFill="1" applyBorder="1" applyAlignment="1">
      <alignment horizontal="center" vertical="center" wrapText="1"/>
    </xf>
    <xf numFmtId="1" fontId="30" fillId="4" borderId="2" xfId="0" applyNumberFormat="1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2" fontId="30" fillId="9" borderId="2" xfId="0" applyNumberFormat="1" applyFont="1" applyFill="1" applyBorder="1" applyAlignment="1">
      <alignment horizontal="center" vertical="center"/>
    </xf>
    <xf numFmtId="164" fontId="30" fillId="9" borderId="2" xfId="0" applyNumberFormat="1" applyFont="1" applyFill="1" applyBorder="1" applyAlignment="1">
      <alignment horizontal="center" vertical="center" wrapText="1"/>
    </xf>
    <xf numFmtId="1" fontId="30" fillId="9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indent="1"/>
    </xf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0" fontId="10" fillId="0" borderId="0" xfId="0" applyFont="1" applyAlignment="1">
      <alignment horizontal="center" vertical="center"/>
    </xf>
    <xf numFmtId="0" fontId="11" fillId="8" borderId="8" xfId="0" applyFont="1" applyFill="1" applyBorder="1" applyAlignment="1">
      <alignment horizontal="left" vertical="center" indent="1"/>
    </xf>
    <xf numFmtId="0" fontId="11" fillId="8" borderId="9" xfId="0" applyFont="1" applyFill="1" applyBorder="1" applyAlignment="1">
      <alignment horizontal="left" vertical="center" indent="1"/>
    </xf>
    <xf numFmtId="0" fontId="11" fillId="8" borderId="10" xfId="0" applyFont="1" applyFill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8" xfId="0" applyFont="1" applyBorder="1" applyAlignment="1">
      <alignment horizontal="left" wrapText="1" indent="1"/>
    </xf>
    <xf numFmtId="0" fontId="12" fillId="0" borderId="9" xfId="0" applyFont="1" applyBorder="1" applyAlignment="1">
      <alignment horizontal="left" wrapText="1" indent="1"/>
    </xf>
    <xf numFmtId="0" fontId="12" fillId="0" borderId="10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left" vertical="center" wrapText="1" indent="1"/>
    </xf>
    <xf numFmtId="0" fontId="27" fillId="8" borderId="9" xfId="0" applyFont="1" applyFill="1" applyBorder="1" applyAlignment="1">
      <alignment horizontal="left" vertical="center" wrapText="1" indent="1"/>
    </xf>
    <xf numFmtId="0" fontId="27" fillId="8" borderId="10" xfId="0" applyFont="1" applyFill="1" applyBorder="1" applyAlignment="1">
      <alignment horizontal="left" vertical="center" wrapText="1" indent="1"/>
    </xf>
    <xf numFmtId="0" fontId="24" fillId="6" borderId="30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left" vertical="center" wrapText="1" indent="1"/>
    </xf>
    <xf numFmtId="0" fontId="22" fillId="6" borderId="9" xfId="0" applyFont="1" applyFill="1" applyBorder="1" applyAlignment="1">
      <alignment horizontal="left" vertical="center" wrapText="1" indent="1"/>
    </xf>
    <xf numFmtId="0" fontId="22" fillId="6" borderId="10" xfId="0" applyFont="1" applyFill="1" applyBorder="1" applyAlignment="1">
      <alignment horizontal="left" vertical="center" wrapText="1" indent="1"/>
    </xf>
    <xf numFmtId="0" fontId="15" fillId="6" borderId="14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6" fillId="7" borderId="17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left" vertical="center" wrapText="1" indent="1"/>
    </xf>
    <xf numFmtId="0" fontId="17" fillId="3" borderId="20" xfId="0" applyFont="1" applyFill="1" applyBorder="1" applyAlignment="1">
      <alignment horizontal="left" vertical="center" wrapText="1" indent="1"/>
    </xf>
    <xf numFmtId="0" fontId="17" fillId="3" borderId="21" xfId="0" applyFont="1" applyFill="1" applyBorder="1" applyAlignment="1">
      <alignment horizontal="left" vertical="center" wrapText="1" indent="1"/>
    </xf>
    <xf numFmtId="0" fontId="17" fillId="3" borderId="22" xfId="0" applyFont="1" applyFill="1" applyBorder="1" applyAlignment="1">
      <alignment horizontal="right" vertical="center"/>
    </xf>
    <xf numFmtId="0" fontId="17" fillId="3" borderId="20" xfId="0" applyFont="1" applyFill="1" applyBorder="1" applyAlignment="1">
      <alignment horizontal="right" vertical="center"/>
    </xf>
    <xf numFmtId="14" fontId="17" fillId="3" borderId="20" xfId="0" applyNumberFormat="1" applyFont="1" applyFill="1" applyBorder="1" applyAlignment="1">
      <alignment horizontal="left" vertical="center" indent="1"/>
    </xf>
    <xf numFmtId="0" fontId="17" fillId="3" borderId="23" xfId="0" applyFont="1" applyFill="1" applyBorder="1" applyAlignment="1">
      <alignment horizontal="left" vertical="center" inden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left" vertical="center" wrapText="1" indent="1"/>
    </xf>
    <xf numFmtId="0" fontId="22" fillId="8" borderId="8" xfId="0" applyFont="1" applyFill="1" applyBorder="1" applyAlignment="1">
      <alignment horizontal="left" vertical="center" wrapText="1" indent="1"/>
    </xf>
    <xf numFmtId="0" fontId="22" fillId="8" borderId="9" xfId="0" applyFont="1" applyFill="1" applyBorder="1" applyAlignment="1">
      <alignment horizontal="left" vertical="center" wrapText="1" indent="1"/>
    </xf>
    <xf numFmtId="0" fontId="22" fillId="8" borderId="10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8" fillId="0" borderId="4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6" borderId="2" xfId="0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6" borderId="2" xfId="0" applyFont="1" applyFill="1" applyBorder="1"/>
    <xf numFmtId="0" fontId="0" fillId="6" borderId="2" xfId="0" applyFill="1" applyBorder="1"/>
    <xf numFmtId="0" fontId="9" fillId="0" borderId="7" xfId="0" applyFont="1" applyBorder="1"/>
    <xf numFmtId="0" fontId="0" fillId="0" borderId="7" xfId="0" applyBorder="1"/>
    <xf numFmtId="0" fontId="29" fillId="5" borderId="7" xfId="0" applyFont="1" applyFill="1" applyBorder="1" applyAlignment="1">
      <alignment wrapText="1"/>
    </xf>
    <xf numFmtId="0" fontId="3" fillId="0" borderId="2" xfId="0" applyFont="1" applyBorder="1"/>
    <xf numFmtId="0" fontId="0" fillId="0" borderId="7" xfId="0" applyBorder="1" applyAlignment="1">
      <alignment horizontal="left" vertical="center"/>
    </xf>
    <xf numFmtId="0" fontId="29" fillId="4" borderId="34" xfId="0" applyFont="1" applyFill="1" applyBorder="1" applyAlignment="1">
      <alignment vertical="center" wrapText="1"/>
    </xf>
    <xf numFmtId="0" fontId="32" fillId="0" borderId="0" xfId="0" applyFont="1" applyAlignment="1">
      <alignment vertical="center"/>
    </xf>
  </cellXfs>
  <cellStyles count="3">
    <cellStyle name="Normalny" xfId="0" builtinId="0"/>
    <cellStyle name="Normalny 2" xfId="2" xr:uid="{00000000-0005-0000-0000-000001000000}"/>
    <cellStyle name="Normalny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5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5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114300</xdr:rowOff>
    </xdr:from>
    <xdr:to>
      <xdr:col>0</xdr:col>
      <xdr:colOff>4425696</xdr:colOff>
      <xdr:row>12</xdr:row>
      <xdr:rowOff>12192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011680"/>
          <a:ext cx="4319016" cy="3060192"/>
        </a:xfrm>
        <a:prstGeom prst="rect">
          <a:avLst/>
        </a:prstGeom>
      </xdr:spPr>
    </xdr:pic>
    <xdr:clientData/>
  </xdr:twoCellAnchor>
  <xdr:oneCellAnchor>
    <xdr:from>
      <xdr:col>0</xdr:col>
      <xdr:colOff>73270</xdr:colOff>
      <xdr:row>7</xdr:row>
      <xdr:rowOff>58616</xdr:rowOff>
    </xdr:from>
    <xdr:ext cx="493776" cy="710654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0" y="1912816"/>
          <a:ext cx="493776" cy="710654"/>
        </a:xfrm>
        <a:prstGeom prst="rect">
          <a:avLst/>
        </a:prstGeom>
      </xdr:spPr>
    </xdr:pic>
    <xdr:clientData/>
  </xdr:oneCellAnchor>
  <xdr:twoCellAnchor editAs="oneCell">
    <xdr:from>
      <xdr:col>0</xdr:col>
      <xdr:colOff>106680</xdr:colOff>
      <xdr:row>19</xdr:row>
      <xdr:rowOff>114300</xdr:rowOff>
    </xdr:from>
    <xdr:to>
      <xdr:col>0</xdr:col>
      <xdr:colOff>1441704</xdr:colOff>
      <xdr:row>19</xdr:row>
      <xdr:rowOff>848868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454140"/>
          <a:ext cx="1335024" cy="734568"/>
        </a:xfrm>
        <a:prstGeom prst="rect">
          <a:avLst/>
        </a:prstGeom>
      </xdr:spPr>
    </xdr:pic>
    <xdr:clientData/>
  </xdr:twoCellAnchor>
  <xdr:oneCellAnchor>
    <xdr:from>
      <xdr:col>0</xdr:col>
      <xdr:colOff>106680</xdr:colOff>
      <xdr:row>22</xdr:row>
      <xdr:rowOff>114300</xdr:rowOff>
    </xdr:from>
    <xdr:ext cx="3785616" cy="813816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711440"/>
          <a:ext cx="3785616" cy="813816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0</xdr:row>
      <xdr:rowOff>28575</xdr:rowOff>
    </xdr:from>
    <xdr:to>
      <xdr:col>2</xdr:col>
      <xdr:colOff>1341303</xdr:colOff>
      <xdr:row>1</xdr:row>
      <xdr:rowOff>6301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CEDFC77-12A8-43E5-AD8C-5E4DE965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8575"/>
          <a:ext cx="5911398" cy="1168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106680</xdr:rowOff>
    </xdr:from>
    <xdr:to>
      <xdr:col>0</xdr:col>
      <xdr:colOff>1603248</xdr:colOff>
      <xdr:row>9</xdr:row>
      <xdr:rowOff>146304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324100"/>
          <a:ext cx="1496568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13</xdr:row>
      <xdr:rowOff>114300</xdr:rowOff>
    </xdr:from>
    <xdr:to>
      <xdr:col>0</xdr:col>
      <xdr:colOff>1408176</xdr:colOff>
      <xdr:row>15</xdr:row>
      <xdr:rowOff>150876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520440"/>
          <a:ext cx="1301496" cy="50901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19</xdr:row>
      <xdr:rowOff>114300</xdr:rowOff>
    </xdr:from>
    <xdr:to>
      <xdr:col>0</xdr:col>
      <xdr:colOff>1926336</xdr:colOff>
      <xdr:row>21</xdr:row>
      <xdr:rowOff>217932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4709160"/>
          <a:ext cx="1819656" cy="576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25</xdr:row>
      <xdr:rowOff>114300</xdr:rowOff>
    </xdr:from>
    <xdr:to>
      <xdr:col>0</xdr:col>
      <xdr:colOff>865632</xdr:colOff>
      <xdr:row>28</xdr:row>
      <xdr:rowOff>106680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5897880"/>
          <a:ext cx="758952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31</xdr:row>
      <xdr:rowOff>114300</xdr:rowOff>
    </xdr:from>
    <xdr:to>
      <xdr:col>0</xdr:col>
      <xdr:colOff>697992</xdr:colOff>
      <xdr:row>34</xdr:row>
      <xdr:rowOff>51817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086600"/>
          <a:ext cx="591312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37</xdr:row>
      <xdr:rowOff>114300</xdr:rowOff>
    </xdr:from>
    <xdr:to>
      <xdr:col>0</xdr:col>
      <xdr:colOff>557784</xdr:colOff>
      <xdr:row>38</xdr:row>
      <xdr:rowOff>243194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275320"/>
          <a:ext cx="451104" cy="43281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0</xdr:row>
      <xdr:rowOff>23446</xdr:rowOff>
    </xdr:from>
    <xdr:to>
      <xdr:col>11</xdr:col>
      <xdr:colOff>323447</xdr:colOff>
      <xdr:row>0</xdr:row>
      <xdr:rowOff>1194288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FCEDA27-EC6E-4C7F-AA47-C35FB275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" y="23446"/>
          <a:ext cx="6061893" cy="11664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7</xdr:row>
      <xdr:rowOff>106680</xdr:rowOff>
    </xdr:from>
    <xdr:to>
      <xdr:col>0</xdr:col>
      <xdr:colOff>1603248</xdr:colOff>
      <xdr:row>9</xdr:row>
      <xdr:rowOff>146304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345055"/>
          <a:ext cx="1496568" cy="5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13</xdr:row>
      <xdr:rowOff>114300</xdr:rowOff>
    </xdr:from>
    <xdr:to>
      <xdr:col>0</xdr:col>
      <xdr:colOff>1408176</xdr:colOff>
      <xdr:row>15</xdr:row>
      <xdr:rowOff>150876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552825"/>
          <a:ext cx="1301496" cy="5128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19</xdr:row>
      <xdr:rowOff>114300</xdr:rowOff>
    </xdr:from>
    <xdr:to>
      <xdr:col>0</xdr:col>
      <xdr:colOff>1926336</xdr:colOff>
      <xdr:row>21</xdr:row>
      <xdr:rowOff>217932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4752975"/>
          <a:ext cx="1819656" cy="579882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25</xdr:row>
      <xdr:rowOff>114300</xdr:rowOff>
    </xdr:from>
    <xdr:to>
      <xdr:col>0</xdr:col>
      <xdr:colOff>865632</xdr:colOff>
      <xdr:row>28</xdr:row>
      <xdr:rowOff>106680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5953125"/>
          <a:ext cx="758952" cy="706755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31</xdr:row>
      <xdr:rowOff>114300</xdr:rowOff>
    </xdr:from>
    <xdr:to>
      <xdr:col>0</xdr:col>
      <xdr:colOff>697992</xdr:colOff>
      <xdr:row>34</xdr:row>
      <xdr:rowOff>51817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153275"/>
          <a:ext cx="591312" cy="651891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37</xdr:row>
      <xdr:rowOff>114300</xdr:rowOff>
    </xdr:from>
    <xdr:to>
      <xdr:col>0</xdr:col>
      <xdr:colOff>557784</xdr:colOff>
      <xdr:row>38</xdr:row>
      <xdr:rowOff>235867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53425"/>
          <a:ext cx="451104" cy="43662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0</xdr:row>
      <xdr:rowOff>23447</xdr:rowOff>
    </xdr:from>
    <xdr:to>
      <xdr:col>11</xdr:col>
      <xdr:colOff>317586</xdr:colOff>
      <xdr:row>1</xdr:row>
      <xdr:rowOff>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67D1F39-F3B1-4BA6-AD83-7B27338F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5" y="23447"/>
          <a:ext cx="6061893" cy="1166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dlowy/IPAD/PriceList/PL/PL_2020/PL_2020_LI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_LUX"/>
      <sheetName val="LC_STD"/>
      <sheetName val="LCV_LUX "/>
      <sheetName val="LCV_STD"/>
      <sheetName val="LC_COVER"/>
      <sheetName val="LCV_COVER"/>
    </sheetNames>
    <sheetDataSet>
      <sheetData sheetId="0">
        <row r="7">
          <cell r="M7">
            <v>5535</v>
          </cell>
        </row>
        <row r="8">
          <cell r="M8">
            <v>4870</v>
          </cell>
        </row>
        <row r="11">
          <cell r="J11">
            <v>970</v>
          </cell>
          <cell r="M11">
            <v>1350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43"/>
  <sheetViews>
    <sheetView topLeftCell="V1" workbookViewId="0">
      <selection activeCell="AL6" sqref="AL6:AQ11"/>
    </sheetView>
  </sheetViews>
  <sheetFormatPr defaultColWidth="9.140625" defaultRowHeight="15"/>
  <cols>
    <col min="1" max="1" width="25.42578125" style="4" customWidth="1"/>
    <col min="2" max="2" width="38.42578125" style="4" bestFit="1" customWidth="1"/>
    <col min="3" max="3" width="19.42578125" style="4" bestFit="1" customWidth="1"/>
    <col min="4" max="4" width="19.28515625" style="4" customWidth="1"/>
    <col min="5" max="5" width="12.140625" style="32" customWidth="1"/>
    <col min="6" max="6" width="12.140625" style="33" customWidth="1"/>
    <col min="7" max="7" width="20.28515625" style="31" bestFit="1" customWidth="1"/>
    <col min="8" max="13" width="12.140625" style="34" customWidth="1"/>
    <col min="14" max="14" width="13.7109375" style="4" bestFit="1" customWidth="1"/>
    <col min="15" max="15" width="9.140625" style="4"/>
    <col min="16" max="16" width="11" style="4" bestFit="1" customWidth="1"/>
    <col min="17" max="17" width="20.28515625" style="4" bestFit="1" customWidth="1"/>
    <col min="18" max="23" width="10" style="4" bestFit="1" customWidth="1"/>
    <col min="24" max="24" width="15" style="4" bestFit="1" customWidth="1"/>
    <col min="25" max="25" width="12.140625" style="32" customWidth="1"/>
    <col min="26" max="26" width="12.140625" style="33" customWidth="1"/>
    <col min="27" max="27" width="20.28515625" style="31" bestFit="1" customWidth="1"/>
    <col min="28" max="33" width="12.140625" style="34" customWidth="1"/>
    <col min="34" max="34" width="13.7109375" style="4" bestFit="1" customWidth="1"/>
    <col min="35" max="35" width="9.140625" style="4"/>
    <col min="36" max="36" width="11" style="4" bestFit="1" customWidth="1"/>
    <col min="37" max="37" width="20.28515625" style="4" bestFit="1" customWidth="1"/>
    <col min="38" max="43" width="10" style="4" bestFit="1" customWidth="1"/>
    <col min="44" max="16384" width="9.140625" style="4"/>
  </cols>
  <sheetData>
    <row r="1" spans="1:43">
      <c r="A1" s="1"/>
      <c r="B1" s="2" t="s">
        <v>0</v>
      </c>
      <c r="C1" s="185" t="s">
        <v>140</v>
      </c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>
      <c r="A2" s="1"/>
      <c r="B2" s="2" t="s">
        <v>1</v>
      </c>
      <c r="C2" s="185" t="s">
        <v>141</v>
      </c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>
      <c r="A3" s="1"/>
      <c r="B3" s="2" t="s">
        <v>2</v>
      </c>
      <c r="C3" s="186" t="s">
        <v>142</v>
      </c>
      <c r="D3" s="1"/>
      <c r="E3" s="5"/>
      <c r="F3" s="6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"/>
      <c r="Y3" s="5"/>
      <c r="Z3" s="6"/>
      <c r="AA3" s="3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>
      <c r="A4" s="1"/>
      <c r="B4" s="2" t="s">
        <v>3</v>
      </c>
      <c r="C4" s="187" t="s">
        <v>143</v>
      </c>
      <c r="D4" s="8" t="s">
        <v>4</v>
      </c>
      <c r="E4" s="1"/>
      <c r="F4" s="1"/>
      <c r="G4" s="3"/>
      <c r="H4" s="9" t="s">
        <v>5</v>
      </c>
      <c r="I4" s="1"/>
      <c r="J4" s="1"/>
      <c r="K4" s="1"/>
      <c r="L4" s="1"/>
      <c r="M4" s="1"/>
      <c r="N4" s="8" t="s">
        <v>4</v>
      </c>
      <c r="O4" s="1"/>
      <c r="P4" s="1"/>
      <c r="Q4" s="1"/>
      <c r="R4" s="8" t="s">
        <v>5</v>
      </c>
      <c r="S4" s="1"/>
      <c r="T4" s="1"/>
      <c r="U4" s="1"/>
      <c r="V4" s="1"/>
      <c r="W4" s="1"/>
      <c r="X4" s="8" t="s">
        <v>4</v>
      </c>
      <c r="Y4" s="1"/>
      <c r="Z4" s="1"/>
      <c r="AA4" s="3"/>
      <c r="AB4" s="9" t="s">
        <v>5</v>
      </c>
      <c r="AC4" s="1"/>
      <c r="AD4" s="1"/>
      <c r="AE4" s="1"/>
      <c r="AF4" s="1"/>
      <c r="AG4" s="1"/>
      <c r="AH4" s="8" t="s">
        <v>4</v>
      </c>
      <c r="AI4" s="1"/>
      <c r="AJ4" s="1"/>
      <c r="AK4" s="1"/>
      <c r="AL4" s="8" t="s">
        <v>5</v>
      </c>
      <c r="AM4" s="1"/>
      <c r="AN4" s="1"/>
      <c r="AO4" s="1"/>
      <c r="AP4" s="1"/>
      <c r="AQ4" s="1"/>
    </row>
    <row r="5" spans="1:43" ht="36" customHeight="1">
      <c r="A5" s="8" t="s">
        <v>6</v>
      </c>
      <c r="B5" s="10" t="s">
        <v>7</v>
      </c>
      <c r="C5" s="11" t="s">
        <v>129</v>
      </c>
      <c r="D5" s="12" t="s">
        <v>8</v>
      </c>
      <c r="E5" s="13" t="s">
        <v>9</v>
      </c>
      <c r="F5" s="14" t="s">
        <v>10</v>
      </c>
      <c r="G5" s="15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16</v>
      </c>
      <c r="M5" s="16" t="s">
        <v>17</v>
      </c>
      <c r="N5" s="81" t="s">
        <v>106</v>
      </c>
      <c r="O5" s="13" t="s">
        <v>9</v>
      </c>
      <c r="P5" s="14" t="s">
        <v>10</v>
      </c>
      <c r="Q5" s="13" t="s">
        <v>11</v>
      </c>
      <c r="R5" s="16" t="s">
        <v>12</v>
      </c>
      <c r="S5" s="16" t="s">
        <v>13</v>
      </c>
      <c r="T5" s="16" t="s">
        <v>14</v>
      </c>
      <c r="U5" s="16" t="s">
        <v>15</v>
      </c>
      <c r="V5" s="16" t="s">
        <v>16</v>
      </c>
      <c r="W5" s="16" t="s">
        <v>17</v>
      </c>
      <c r="X5" s="12" t="s">
        <v>73</v>
      </c>
      <c r="Y5" s="13" t="s">
        <v>9</v>
      </c>
      <c r="Z5" s="14" t="s">
        <v>10</v>
      </c>
      <c r="AA5" s="15" t="s">
        <v>11</v>
      </c>
      <c r="AB5" s="16" t="s">
        <v>12</v>
      </c>
      <c r="AC5" s="16" t="s">
        <v>13</v>
      </c>
      <c r="AD5" s="16" t="s">
        <v>14</v>
      </c>
      <c r="AE5" s="16" t="s">
        <v>15</v>
      </c>
      <c r="AF5" s="16" t="s">
        <v>16</v>
      </c>
      <c r="AG5" s="16" t="s">
        <v>17</v>
      </c>
      <c r="AH5" s="81" t="s">
        <v>105</v>
      </c>
      <c r="AI5" s="13" t="s">
        <v>9</v>
      </c>
      <c r="AJ5" s="14" t="s">
        <v>10</v>
      </c>
      <c r="AK5" s="13" t="s">
        <v>11</v>
      </c>
      <c r="AL5" s="16" t="s">
        <v>12</v>
      </c>
      <c r="AM5" s="16" t="s">
        <v>13</v>
      </c>
      <c r="AN5" s="16" t="s">
        <v>14</v>
      </c>
      <c r="AO5" s="16" t="s">
        <v>15</v>
      </c>
      <c r="AP5" s="16" t="s">
        <v>16</v>
      </c>
      <c r="AQ5" s="16" t="s">
        <v>17</v>
      </c>
    </row>
    <row r="6" spans="1:43" s="22" customFormat="1" ht="50.25" customHeight="1">
      <c r="A6" s="17" t="s">
        <v>20</v>
      </c>
      <c r="B6" s="18" t="s">
        <v>75</v>
      </c>
      <c r="C6" s="19" t="s">
        <v>82</v>
      </c>
      <c r="D6" s="20" t="s">
        <v>111</v>
      </c>
      <c r="E6" s="73">
        <v>1.89</v>
      </c>
      <c r="F6" s="74">
        <v>108</v>
      </c>
      <c r="G6" s="21">
        <v>13.904000000000002</v>
      </c>
      <c r="H6" s="188">
        <v>3300</v>
      </c>
      <c r="I6" s="188">
        <v>3485</v>
      </c>
      <c r="J6" s="188">
        <v>3805</v>
      </c>
      <c r="K6" s="188">
        <v>4130</v>
      </c>
      <c r="L6" s="188">
        <v>4405</v>
      </c>
      <c r="M6" s="188">
        <v>5095</v>
      </c>
      <c r="N6" s="20" t="s">
        <v>91</v>
      </c>
      <c r="O6" s="75">
        <v>3.6999999999999998E-2</v>
      </c>
      <c r="P6" s="76">
        <v>8.5</v>
      </c>
      <c r="Q6" s="21">
        <v>13.904000000000002</v>
      </c>
      <c r="R6" s="188">
        <v>2155</v>
      </c>
      <c r="S6" s="188">
        <v>2085</v>
      </c>
      <c r="T6" s="188">
        <v>2070</v>
      </c>
      <c r="U6" s="188">
        <v>2020</v>
      </c>
      <c r="V6" s="188">
        <v>1915</v>
      </c>
      <c r="W6" s="188">
        <v>2395</v>
      </c>
      <c r="X6" s="20" t="s">
        <v>116</v>
      </c>
      <c r="Y6" s="77">
        <v>1.89</v>
      </c>
      <c r="Z6" s="78">
        <v>108</v>
      </c>
      <c r="AA6" s="21">
        <v>13.904000000000002</v>
      </c>
      <c r="AB6" s="188">
        <v>3400</v>
      </c>
      <c r="AC6" s="188">
        <v>3590</v>
      </c>
      <c r="AD6" s="188">
        <v>3920</v>
      </c>
      <c r="AE6" s="188">
        <v>4255</v>
      </c>
      <c r="AF6" s="188">
        <v>4540</v>
      </c>
      <c r="AG6" s="188">
        <v>5250</v>
      </c>
      <c r="AH6" s="20" t="s">
        <v>94</v>
      </c>
      <c r="AI6" s="79">
        <v>3.6999999999999998E-2</v>
      </c>
      <c r="AJ6" s="80">
        <v>8.5</v>
      </c>
      <c r="AK6" s="21">
        <v>13.904000000000002</v>
      </c>
      <c r="AL6" s="188">
        <v>2155</v>
      </c>
      <c r="AM6" s="188">
        <v>2085</v>
      </c>
      <c r="AN6" s="188">
        <v>2070</v>
      </c>
      <c r="AO6" s="188">
        <v>2020</v>
      </c>
      <c r="AP6" s="188">
        <v>1915</v>
      </c>
      <c r="AQ6" s="188">
        <v>2395</v>
      </c>
    </row>
    <row r="7" spans="1:43" s="22" customFormat="1" ht="50.25" customHeight="1">
      <c r="A7" s="17" t="s">
        <v>21</v>
      </c>
      <c r="B7" s="18" t="s">
        <v>76</v>
      </c>
      <c r="C7" s="19" t="s">
        <v>81</v>
      </c>
      <c r="D7" s="20" t="s">
        <v>112</v>
      </c>
      <c r="E7" s="73">
        <v>1.62</v>
      </c>
      <c r="F7" s="74">
        <v>92</v>
      </c>
      <c r="G7" s="21">
        <v>11.913</v>
      </c>
      <c r="H7" s="188">
        <v>2860</v>
      </c>
      <c r="I7" s="188">
        <v>3025</v>
      </c>
      <c r="J7" s="188">
        <v>3320</v>
      </c>
      <c r="K7" s="188">
        <v>3610</v>
      </c>
      <c r="L7" s="188">
        <v>3860</v>
      </c>
      <c r="M7" s="188">
        <f>[1]LC_LUX!M7-[1]LC_LUX!M7*0.08</f>
        <v>5092.2</v>
      </c>
      <c r="N7" s="20" t="s">
        <v>92</v>
      </c>
      <c r="O7" s="75">
        <v>0.04</v>
      </c>
      <c r="P7" s="76">
        <v>7.3</v>
      </c>
      <c r="Q7" s="21">
        <v>11.913</v>
      </c>
      <c r="R7" s="188">
        <v>1865</v>
      </c>
      <c r="S7" s="188">
        <v>1810</v>
      </c>
      <c r="T7" s="188">
        <v>1805</v>
      </c>
      <c r="U7" s="188">
        <v>1765</v>
      </c>
      <c r="V7" s="188">
        <v>1680</v>
      </c>
      <c r="W7" s="188">
        <v>2100</v>
      </c>
      <c r="X7" s="20" t="s">
        <v>117</v>
      </c>
      <c r="Y7" s="77">
        <v>1.62</v>
      </c>
      <c r="Z7" s="78">
        <v>92</v>
      </c>
      <c r="AA7" s="21">
        <v>11.913</v>
      </c>
      <c r="AB7" s="188">
        <v>2950</v>
      </c>
      <c r="AC7" s="188">
        <v>3120</v>
      </c>
      <c r="AD7" s="188">
        <v>3420</v>
      </c>
      <c r="AE7" s="188">
        <v>3720</v>
      </c>
      <c r="AF7" s="188">
        <v>3980</v>
      </c>
      <c r="AG7" s="188">
        <v>4615</v>
      </c>
      <c r="AH7" s="20" t="s">
        <v>95</v>
      </c>
      <c r="AI7" s="79">
        <v>0.04</v>
      </c>
      <c r="AJ7" s="80">
        <v>7.3</v>
      </c>
      <c r="AK7" s="21">
        <v>11.913</v>
      </c>
      <c r="AL7" s="188">
        <v>1865</v>
      </c>
      <c r="AM7" s="188">
        <v>1810</v>
      </c>
      <c r="AN7" s="188">
        <v>1805</v>
      </c>
      <c r="AO7" s="188">
        <v>1765</v>
      </c>
      <c r="AP7" s="188">
        <v>1680</v>
      </c>
      <c r="AQ7" s="188">
        <v>2100</v>
      </c>
    </row>
    <row r="8" spans="1:43" s="22" customFormat="1" ht="50.25" customHeight="1">
      <c r="A8" s="17" t="s">
        <v>74</v>
      </c>
      <c r="B8" s="18" t="s">
        <v>77</v>
      </c>
      <c r="C8" s="19" t="s">
        <v>80</v>
      </c>
      <c r="D8" s="20" t="s">
        <v>113</v>
      </c>
      <c r="E8" s="73">
        <v>1.397</v>
      </c>
      <c r="F8" s="74">
        <v>65.900000000000006</v>
      </c>
      <c r="G8" s="21">
        <v>10.912000000000001</v>
      </c>
      <c r="H8" s="188">
        <v>2380</v>
      </c>
      <c r="I8" s="188">
        <v>2505</v>
      </c>
      <c r="J8" s="188">
        <v>2710</v>
      </c>
      <c r="K8" s="188">
        <v>2925</v>
      </c>
      <c r="L8" s="188">
        <v>3135</v>
      </c>
      <c r="M8" s="188">
        <f>[1]LC_LUX!M8-[1]LC_LUX!M8*0.08</f>
        <v>4480.3999999999996</v>
      </c>
      <c r="N8" s="20" t="s">
        <v>93</v>
      </c>
      <c r="O8" s="75">
        <v>2.8000000000000001E-2</v>
      </c>
      <c r="P8" s="76">
        <v>6.7</v>
      </c>
      <c r="Q8" s="21">
        <v>10.912000000000001</v>
      </c>
      <c r="R8" s="188">
        <v>1555</v>
      </c>
      <c r="S8" s="188">
        <v>1500</v>
      </c>
      <c r="T8" s="188">
        <v>1475</v>
      </c>
      <c r="U8" s="188">
        <v>1430</v>
      </c>
      <c r="V8" s="188">
        <v>1365</v>
      </c>
      <c r="W8" s="188">
        <v>1705</v>
      </c>
      <c r="X8" s="20" t="s">
        <v>118</v>
      </c>
      <c r="Y8" s="77">
        <v>1.397</v>
      </c>
      <c r="Z8" s="78">
        <v>65.900000000000006</v>
      </c>
      <c r="AA8" s="21">
        <v>10.912000000000001</v>
      </c>
      <c r="AB8" s="188">
        <v>2455</v>
      </c>
      <c r="AC8" s="188">
        <v>2585</v>
      </c>
      <c r="AD8" s="188">
        <v>2795</v>
      </c>
      <c r="AE8" s="188">
        <v>3015</v>
      </c>
      <c r="AF8" s="188">
        <v>3230</v>
      </c>
      <c r="AG8" s="188">
        <v>4035</v>
      </c>
      <c r="AH8" s="20" t="s">
        <v>96</v>
      </c>
      <c r="AI8" s="79">
        <v>2.8000000000000001E-2</v>
      </c>
      <c r="AJ8" s="80">
        <v>6.7</v>
      </c>
      <c r="AK8" s="21">
        <v>10.912000000000001</v>
      </c>
      <c r="AL8" s="188">
        <v>1555</v>
      </c>
      <c r="AM8" s="188">
        <v>1500</v>
      </c>
      <c r="AN8" s="188">
        <v>1475</v>
      </c>
      <c r="AO8" s="188">
        <v>1430</v>
      </c>
      <c r="AP8" s="188">
        <v>1365</v>
      </c>
      <c r="AQ8" s="188">
        <v>1705</v>
      </c>
    </row>
    <row r="9" spans="1:43" s="22" customFormat="1" ht="50.25" customHeight="1">
      <c r="A9" s="17" t="s">
        <v>97</v>
      </c>
      <c r="B9" s="18" t="s">
        <v>99</v>
      </c>
      <c r="C9" s="19" t="s">
        <v>101</v>
      </c>
      <c r="D9" s="20" t="s">
        <v>114</v>
      </c>
      <c r="E9" s="79">
        <v>0.37</v>
      </c>
      <c r="F9" s="80">
        <v>19.7</v>
      </c>
      <c r="G9" s="21">
        <v>3</v>
      </c>
      <c r="H9" s="188">
        <v>1020</v>
      </c>
      <c r="I9" s="188">
        <v>1065</v>
      </c>
      <c r="J9" s="188">
        <v>1150</v>
      </c>
      <c r="K9" s="188">
        <v>1230</v>
      </c>
      <c r="L9" s="188">
        <v>1295</v>
      </c>
      <c r="M9" s="188">
        <v>1620</v>
      </c>
      <c r="N9" s="20" t="s">
        <v>108</v>
      </c>
      <c r="O9" s="79">
        <v>0.01</v>
      </c>
      <c r="P9" s="80">
        <v>3</v>
      </c>
      <c r="Q9" s="21">
        <v>3</v>
      </c>
      <c r="R9" s="188">
        <v>425</v>
      </c>
      <c r="S9" s="188">
        <v>500</v>
      </c>
      <c r="T9" s="188">
        <v>595</v>
      </c>
      <c r="U9" s="188">
        <v>700</v>
      </c>
      <c r="V9" s="188">
        <v>805</v>
      </c>
      <c r="W9" s="188">
        <v>1005</v>
      </c>
      <c r="X9" s="20" t="s">
        <v>119</v>
      </c>
      <c r="Y9" s="79">
        <v>0.37</v>
      </c>
      <c r="Z9" s="80">
        <v>19.7</v>
      </c>
      <c r="AA9" s="21">
        <v>3</v>
      </c>
      <c r="AB9" s="188">
        <v>1055</v>
      </c>
      <c r="AC9" s="188">
        <v>1100</v>
      </c>
      <c r="AD9" s="188">
        <v>1185</v>
      </c>
      <c r="AE9" s="188">
        <v>1270</v>
      </c>
      <c r="AF9" s="188">
        <v>1335</v>
      </c>
      <c r="AG9" s="188">
        <v>1670</v>
      </c>
      <c r="AH9" s="20" t="s">
        <v>109</v>
      </c>
      <c r="AI9" s="79">
        <v>0.01</v>
      </c>
      <c r="AJ9" s="80">
        <v>3</v>
      </c>
      <c r="AK9" s="21">
        <v>3</v>
      </c>
      <c r="AL9" s="188">
        <v>424</v>
      </c>
      <c r="AM9" s="188">
        <v>497.25</v>
      </c>
      <c r="AN9" s="188">
        <v>595</v>
      </c>
      <c r="AO9" s="188">
        <v>698.5</v>
      </c>
      <c r="AP9" s="188">
        <v>801</v>
      </c>
      <c r="AQ9" s="188">
        <v>1001.25</v>
      </c>
    </row>
    <row r="10" spans="1:43" s="22" customFormat="1" ht="50.25" customHeight="1">
      <c r="A10" s="17" t="s">
        <v>98</v>
      </c>
      <c r="B10" s="18" t="s">
        <v>100</v>
      </c>
      <c r="C10" s="19" t="s">
        <v>102</v>
      </c>
      <c r="D10" s="20" t="s">
        <v>115</v>
      </c>
      <c r="E10" s="79">
        <v>0.22</v>
      </c>
      <c r="F10" s="80">
        <v>15.4</v>
      </c>
      <c r="G10" s="21">
        <v>2.2999999999999998</v>
      </c>
      <c r="H10" s="188">
        <v>840</v>
      </c>
      <c r="I10" s="188">
        <v>875</v>
      </c>
      <c r="J10" s="188">
        <v>935</v>
      </c>
      <c r="K10" s="188">
        <v>995</v>
      </c>
      <c r="L10" s="188">
        <v>1050</v>
      </c>
      <c r="M10" s="188">
        <v>1310</v>
      </c>
      <c r="N10" s="20" t="s">
        <v>107</v>
      </c>
      <c r="O10" s="79">
        <v>0.01</v>
      </c>
      <c r="P10" s="80">
        <v>3</v>
      </c>
      <c r="Q10" s="21">
        <v>2.2999999999999998</v>
      </c>
      <c r="R10" s="188">
        <v>350</v>
      </c>
      <c r="S10" s="188">
        <v>409.5</v>
      </c>
      <c r="T10" s="188">
        <v>485</v>
      </c>
      <c r="U10" s="188">
        <v>570</v>
      </c>
      <c r="V10" s="188">
        <v>650</v>
      </c>
      <c r="W10" s="188">
        <v>812.5</v>
      </c>
      <c r="X10" s="20" t="s">
        <v>120</v>
      </c>
      <c r="Y10" s="79">
        <v>0.22</v>
      </c>
      <c r="Z10" s="80">
        <v>15.4</v>
      </c>
      <c r="AA10" s="21">
        <v>2.2999999999999998</v>
      </c>
      <c r="AB10" s="188">
        <v>870</v>
      </c>
      <c r="AC10" s="188">
        <v>905</v>
      </c>
      <c r="AD10" s="188">
        <v>965</v>
      </c>
      <c r="AE10" s="188">
        <v>1025</v>
      </c>
      <c r="AF10" s="188">
        <v>1085</v>
      </c>
      <c r="AG10" s="188">
        <v>1350</v>
      </c>
      <c r="AH10" s="20" t="s">
        <v>110</v>
      </c>
      <c r="AI10" s="79">
        <v>0.01</v>
      </c>
      <c r="AJ10" s="80">
        <v>3</v>
      </c>
      <c r="AK10" s="21">
        <v>2.2999999999999998</v>
      </c>
      <c r="AL10" s="188">
        <v>350</v>
      </c>
      <c r="AM10" s="188">
        <v>409.5</v>
      </c>
      <c r="AN10" s="188">
        <v>485</v>
      </c>
      <c r="AO10" s="188">
        <v>566.5</v>
      </c>
      <c r="AP10" s="188">
        <v>648</v>
      </c>
      <c r="AQ10" s="188">
        <v>810</v>
      </c>
    </row>
    <row r="11" spans="1:43" s="133" customFormat="1" ht="50.25" customHeight="1">
      <c r="A11" s="122" t="s">
        <v>79</v>
      </c>
      <c r="B11" s="123" t="s">
        <v>78</v>
      </c>
      <c r="C11" s="124" t="s">
        <v>133</v>
      </c>
      <c r="D11" s="125" t="s">
        <v>138</v>
      </c>
      <c r="E11" s="126">
        <v>0.03</v>
      </c>
      <c r="F11" s="127">
        <v>1.5</v>
      </c>
      <c r="G11" s="127">
        <v>0.57200000000000006</v>
      </c>
      <c r="H11" s="188">
        <v>85</v>
      </c>
      <c r="I11" s="188">
        <v>95</v>
      </c>
      <c r="J11" s="188">
        <f>[1]LC_LUX!J11-[1]LC_LUX!J11*0.08</f>
        <v>892.4</v>
      </c>
      <c r="K11" s="188">
        <v>125</v>
      </c>
      <c r="L11" s="188">
        <v>140</v>
      </c>
      <c r="M11" s="188">
        <f>[1]LC_LUX!M11-[1]LC_LUX!M11*0.08</f>
        <v>1242</v>
      </c>
      <c r="N11" s="125" t="s">
        <v>139</v>
      </c>
      <c r="O11" s="126">
        <v>1.0999999999999999E-2</v>
      </c>
      <c r="P11" s="128">
        <v>1</v>
      </c>
      <c r="Q11" s="127">
        <v>0.57200000000000006</v>
      </c>
      <c r="R11" s="188">
        <v>55</v>
      </c>
      <c r="S11" s="188">
        <v>55</v>
      </c>
      <c r="T11" s="188">
        <v>60</v>
      </c>
      <c r="U11" s="188">
        <v>65</v>
      </c>
      <c r="V11" s="188">
        <v>60</v>
      </c>
      <c r="W11" s="188">
        <v>75</v>
      </c>
      <c r="X11" s="129"/>
      <c r="Y11" s="130"/>
      <c r="Z11" s="131"/>
      <c r="AA11" s="131"/>
      <c r="AB11" s="188">
        <v>90</v>
      </c>
      <c r="AC11" s="188">
        <v>100</v>
      </c>
      <c r="AD11" s="188">
        <v>115</v>
      </c>
      <c r="AE11" s="188">
        <v>130</v>
      </c>
      <c r="AF11" s="188">
        <v>145</v>
      </c>
      <c r="AG11" s="188">
        <v>185</v>
      </c>
      <c r="AH11" s="129"/>
      <c r="AI11" s="130"/>
      <c r="AJ11" s="132"/>
      <c r="AK11" s="131"/>
      <c r="AL11" s="188">
        <v>55</v>
      </c>
      <c r="AM11" s="188">
        <v>55</v>
      </c>
      <c r="AN11" s="188">
        <v>60</v>
      </c>
      <c r="AO11" s="188">
        <v>65</v>
      </c>
      <c r="AP11" s="188">
        <v>60</v>
      </c>
      <c r="AQ11" s="188">
        <v>75</v>
      </c>
    </row>
    <row r="12" spans="1:43" s="22" customFormat="1" ht="29.25" customHeight="1">
      <c r="B12" s="23" t="s">
        <v>18</v>
      </c>
      <c r="C12" s="134" t="s">
        <v>19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6"/>
      <c r="N12" s="24"/>
      <c r="AH12" s="24"/>
    </row>
    <row r="13" spans="1:43" ht="37.5" customHeight="1">
      <c r="C13" s="25"/>
      <c r="D13" s="26"/>
      <c r="E13" s="27"/>
      <c r="F13" s="28"/>
      <c r="G13" s="29"/>
      <c r="H13" s="30"/>
      <c r="I13" s="30"/>
      <c r="J13" s="30"/>
      <c r="K13" s="30"/>
      <c r="L13" s="30"/>
      <c r="M13" s="30"/>
      <c r="N13" s="25"/>
      <c r="X13" s="26"/>
      <c r="Y13" s="27"/>
      <c r="Z13" s="28"/>
      <c r="AA13" s="29"/>
      <c r="AB13" s="30"/>
      <c r="AC13" s="30"/>
      <c r="AD13" s="30"/>
      <c r="AE13" s="30"/>
      <c r="AF13" s="30"/>
      <c r="AG13" s="30"/>
      <c r="AH13" s="25"/>
    </row>
    <row r="14" spans="1:43" ht="37.5" customHeight="1">
      <c r="C14" s="25"/>
      <c r="D14" s="26"/>
      <c r="E14" s="27"/>
      <c r="F14" s="28"/>
      <c r="G14" s="29"/>
      <c r="H14" s="30"/>
      <c r="I14" s="30"/>
      <c r="J14" s="30"/>
      <c r="K14" s="30"/>
      <c r="L14" s="30"/>
      <c r="M14" s="30"/>
      <c r="N14" s="25"/>
      <c r="X14" s="26"/>
      <c r="Y14" s="27"/>
      <c r="Z14" s="28"/>
      <c r="AA14" s="29"/>
      <c r="AB14" s="30"/>
      <c r="AC14" s="30"/>
      <c r="AD14" s="30"/>
      <c r="AE14" s="30"/>
      <c r="AF14" s="30"/>
      <c r="AG14" s="30"/>
      <c r="AH14" s="25"/>
    </row>
    <row r="15" spans="1:43" ht="37.5" customHeight="1">
      <c r="C15" s="25"/>
      <c r="D15" s="26"/>
      <c r="E15" s="27"/>
      <c r="F15" s="28"/>
      <c r="G15" s="29"/>
      <c r="H15" s="30"/>
      <c r="I15" s="30"/>
      <c r="J15" s="30"/>
      <c r="K15" s="30"/>
      <c r="L15" s="30"/>
      <c r="M15" s="30"/>
      <c r="N15" s="25"/>
      <c r="X15" s="26"/>
      <c r="Y15" s="27"/>
      <c r="Z15" s="28"/>
      <c r="AA15" s="29"/>
      <c r="AB15" s="30"/>
      <c r="AC15" s="30"/>
      <c r="AD15" s="30"/>
      <c r="AE15" s="30"/>
      <c r="AF15" s="30"/>
      <c r="AG15" s="30"/>
      <c r="AH15" s="25"/>
    </row>
    <row r="16" spans="1:43" ht="37.5" customHeight="1">
      <c r="C16" s="25"/>
      <c r="D16" s="26"/>
      <c r="E16" s="27"/>
      <c r="F16" s="28"/>
      <c r="G16" s="29"/>
      <c r="H16" s="30"/>
      <c r="I16" s="30"/>
      <c r="J16" s="30"/>
      <c r="K16" s="30"/>
      <c r="L16" s="30"/>
      <c r="M16" s="30"/>
      <c r="N16" s="25"/>
      <c r="X16" s="26"/>
      <c r="Y16" s="27"/>
      <c r="Z16" s="28"/>
      <c r="AA16" s="29"/>
      <c r="AB16" s="30"/>
      <c r="AC16" s="30"/>
      <c r="AD16" s="30"/>
      <c r="AE16" s="30"/>
      <c r="AF16" s="30"/>
      <c r="AG16" s="30"/>
      <c r="AH16" s="25"/>
    </row>
    <row r="17" spans="3:34" ht="37.5" customHeight="1">
      <c r="C17" s="25"/>
      <c r="D17" s="26"/>
      <c r="E17" s="27"/>
      <c r="F17" s="28"/>
      <c r="G17" s="29"/>
      <c r="H17" s="30"/>
      <c r="I17" s="30"/>
      <c r="J17" s="30"/>
      <c r="K17" s="30"/>
      <c r="L17" s="30"/>
      <c r="M17" s="30"/>
      <c r="N17" s="25"/>
      <c r="X17" s="26"/>
      <c r="Y17" s="27"/>
      <c r="Z17" s="28"/>
      <c r="AA17" s="29"/>
      <c r="AB17" s="30"/>
      <c r="AC17" s="30"/>
      <c r="AD17" s="30"/>
      <c r="AE17" s="30"/>
      <c r="AF17" s="30"/>
      <c r="AG17" s="30"/>
      <c r="AH17" s="25"/>
    </row>
    <row r="18" spans="3:34" ht="37.5" customHeight="1">
      <c r="C18" s="25"/>
      <c r="D18" s="26"/>
      <c r="E18" s="27"/>
      <c r="F18" s="28"/>
      <c r="G18" s="29"/>
      <c r="H18" s="30"/>
      <c r="I18" s="30"/>
      <c r="J18" s="30"/>
      <c r="K18" s="30"/>
      <c r="L18" s="30"/>
      <c r="M18" s="30"/>
      <c r="N18" s="25"/>
      <c r="X18" s="26"/>
      <c r="Y18" s="27"/>
      <c r="Z18" s="28"/>
      <c r="AA18" s="29"/>
      <c r="AB18" s="30"/>
      <c r="AC18" s="30"/>
      <c r="AD18" s="30"/>
      <c r="AE18" s="30"/>
      <c r="AF18" s="30"/>
      <c r="AG18" s="30"/>
      <c r="AH18" s="25"/>
    </row>
    <row r="19" spans="3:34" ht="37.5" customHeight="1">
      <c r="C19" s="25"/>
      <c r="D19" s="26"/>
      <c r="E19" s="27"/>
      <c r="F19" s="28"/>
      <c r="G19" s="29"/>
      <c r="H19" s="30"/>
      <c r="I19" s="30"/>
      <c r="J19" s="30"/>
      <c r="K19" s="30"/>
      <c r="L19" s="30"/>
      <c r="M19" s="30"/>
      <c r="N19" s="25"/>
      <c r="X19" s="26"/>
      <c r="Y19" s="27"/>
      <c r="Z19" s="28"/>
      <c r="AA19" s="29"/>
      <c r="AB19" s="30"/>
      <c r="AC19" s="30"/>
      <c r="AD19" s="30"/>
      <c r="AE19" s="30"/>
      <c r="AF19" s="30"/>
      <c r="AG19" s="30"/>
      <c r="AH19" s="25"/>
    </row>
    <row r="20" spans="3:34" ht="37.5" customHeight="1">
      <c r="C20" s="25"/>
      <c r="D20" s="26"/>
      <c r="E20" s="27"/>
      <c r="F20" s="28"/>
      <c r="G20" s="29"/>
      <c r="H20" s="30"/>
      <c r="I20" s="30"/>
      <c r="J20" s="30"/>
      <c r="K20" s="30"/>
      <c r="L20" s="30"/>
      <c r="M20" s="30"/>
      <c r="N20" s="25"/>
      <c r="X20" s="26"/>
      <c r="Y20" s="27"/>
      <c r="Z20" s="28"/>
      <c r="AA20" s="29"/>
      <c r="AB20" s="30"/>
      <c r="AC20" s="30"/>
      <c r="AD20" s="30"/>
      <c r="AE20" s="30"/>
      <c r="AF20" s="30"/>
      <c r="AG20" s="30"/>
      <c r="AH20" s="25"/>
    </row>
    <row r="21" spans="3:34" ht="37.5" customHeight="1">
      <c r="C21" s="25"/>
      <c r="D21" s="26"/>
      <c r="E21" s="27"/>
      <c r="F21" s="28"/>
      <c r="G21" s="29"/>
      <c r="H21" s="30"/>
      <c r="I21" s="30"/>
      <c r="J21" s="30"/>
      <c r="K21" s="30"/>
      <c r="L21" s="30"/>
      <c r="M21" s="30"/>
      <c r="N21" s="25"/>
      <c r="X21" s="26"/>
      <c r="Y21" s="27"/>
      <c r="Z21" s="28"/>
      <c r="AA21" s="29"/>
      <c r="AB21" s="30"/>
      <c r="AC21" s="30"/>
      <c r="AD21" s="30"/>
      <c r="AE21" s="30"/>
      <c r="AF21" s="30"/>
      <c r="AG21" s="30"/>
      <c r="AH21" s="25"/>
    </row>
    <row r="22" spans="3:34" ht="37.5" customHeight="1">
      <c r="C22" s="25"/>
      <c r="D22" s="26"/>
      <c r="E22" s="27"/>
      <c r="F22" s="28"/>
      <c r="G22" s="29"/>
      <c r="H22" s="30"/>
      <c r="I22" s="30"/>
      <c r="J22" s="30"/>
      <c r="K22" s="30"/>
      <c r="L22" s="30"/>
      <c r="M22" s="30"/>
      <c r="N22" s="25"/>
      <c r="X22" s="26"/>
      <c r="Y22" s="27"/>
      <c r="Z22" s="28"/>
      <c r="AA22" s="29"/>
      <c r="AB22" s="30"/>
      <c r="AC22" s="30"/>
      <c r="AD22" s="30"/>
      <c r="AE22" s="30"/>
      <c r="AF22" s="30"/>
      <c r="AG22" s="30"/>
      <c r="AH22" s="25"/>
    </row>
    <row r="23" spans="3:34" ht="37.5" customHeight="1">
      <c r="C23" s="25"/>
      <c r="D23" s="26"/>
      <c r="E23" s="27"/>
      <c r="F23" s="28"/>
      <c r="G23" s="29"/>
      <c r="H23" s="30"/>
      <c r="I23" s="30"/>
      <c r="J23" s="30"/>
      <c r="K23" s="30"/>
      <c r="L23" s="30"/>
      <c r="M23" s="30"/>
      <c r="N23" s="25"/>
      <c r="X23" s="26"/>
      <c r="Y23" s="27"/>
      <c r="Z23" s="28"/>
      <c r="AA23" s="29"/>
      <c r="AB23" s="30"/>
      <c r="AC23" s="30"/>
      <c r="AD23" s="30"/>
      <c r="AE23" s="30"/>
      <c r="AF23" s="30"/>
      <c r="AG23" s="30"/>
      <c r="AH23" s="25"/>
    </row>
    <row r="24" spans="3:34" ht="37.5" customHeight="1">
      <c r="C24" s="25"/>
      <c r="D24" s="26"/>
      <c r="E24" s="27"/>
      <c r="F24" s="28"/>
      <c r="G24" s="29"/>
      <c r="H24" s="30"/>
      <c r="I24" s="30"/>
      <c r="J24" s="30"/>
      <c r="K24" s="30"/>
      <c r="L24" s="30"/>
      <c r="M24" s="30"/>
      <c r="N24" s="25"/>
      <c r="X24" s="26"/>
      <c r="Y24" s="27"/>
      <c r="Z24" s="28"/>
      <c r="AA24" s="29"/>
      <c r="AB24" s="30"/>
      <c r="AC24" s="30"/>
      <c r="AD24" s="30"/>
      <c r="AE24" s="30"/>
      <c r="AF24" s="30"/>
      <c r="AG24" s="30"/>
      <c r="AH24" s="25"/>
    </row>
    <row r="25" spans="3:34" ht="37.5" customHeight="1">
      <c r="C25" s="25"/>
      <c r="D25" s="26"/>
      <c r="E25" s="27"/>
      <c r="F25" s="28"/>
      <c r="G25" s="29"/>
      <c r="H25" s="30"/>
      <c r="I25" s="30"/>
      <c r="J25" s="30"/>
      <c r="K25" s="30"/>
      <c r="L25" s="30"/>
      <c r="M25" s="30"/>
      <c r="N25" s="25"/>
      <c r="X25" s="26"/>
      <c r="Y25" s="27"/>
      <c r="Z25" s="28"/>
      <c r="AA25" s="29"/>
      <c r="AB25" s="30"/>
      <c r="AC25" s="30"/>
      <c r="AD25" s="30"/>
      <c r="AE25" s="30"/>
      <c r="AF25" s="30"/>
      <c r="AG25" s="30"/>
      <c r="AH25" s="25"/>
    </row>
    <row r="26" spans="3:34" ht="37.5" customHeight="1">
      <c r="C26" s="25"/>
      <c r="D26" s="26"/>
      <c r="E26" s="27"/>
      <c r="F26" s="28"/>
      <c r="G26" s="29"/>
      <c r="H26" s="30"/>
      <c r="I26" s="30"/>
      <c r="J26" s="30"/>
      <c r="K26" s="30"/>
      <c r="L26" s="30"/>
      <c r="M26" s="30"/>
      <c r="N26" s="25"/>
      <c r="X26" s="26"/>
      <c r="Y26" s="27"/>
      <c r="Z26" s="28"/>
      <c r="AA26" s="29"/>
      <c r="AB26" s="30"/>
      <c r="AC26" s="30"/>
      <c r="AD26" s="30"/>
      <c r="AE26" s="30"/>
      <c r="AF26" s="30"/>
      <c r="AG26" s="30"/>
      <c r="AH26" s="25"/>
    </row>
    <row r="27" spans="3:34" ht="37.5" customHeight="1">
      <c r="C27" s="25"/>
      <c r="D27" s="26"/>
      <c r="E27" s="27"/>
      <c r="F27" s="28"/>
      <c r="G27" s="29"/>
      <c r="H27" s="30"/>
      <c r="I27" s="30"/>
      <c r="J27" s="30"/>
      <c r="K27" s="30"/>
      <c r="L27" s="30"/>
      <c r="M27" s="30"/>
      <c r="N27" s="25"/>
      <c r="X27" s="26"/>
      <c r="Y27" s="27"/>
      <c r="Z27" s="28"/>
      <c r="AA27" s="29"/>
      <c r="AB27" s="30"/>
      <c r="AC27" s="30"/>
      <c r="AD27" s="30"/>
      <c r="AE27" s="30"/>
      <c r="AF27" s="30"/>
      <c r="AG27" s="30"/>
      <c r="AH27" s="25"/>
    </row>
    <row r="28" spans="3:34" ht="37.5" customHeight="1">
      <c r="C28" s="25"/>
      <c r="D28" s="26"/>
      <c r="E28" s="27"/>
      <c r="F28" s="28"/>
      <c r="G28" s="29"/>
      <c r="H28" s="30"/>
      <c r="I28" s="30"/>
      <c r="J28" s="30"/>
      <c r="K28" s="30"/>
      <c r="L28" s="30"/>
      <c r="M28" s="30"/>
      <c r="N28" s="25"/>
      <c r="X28" s="26"/>
      <c r="Y28" s="27"/>
      <c r="Z28" s="28"/>
      <c r="AA28" s="29"/>
      <c r="AB28" s="30"/>
      <c r="AC28" s="30"/>
      <c r="AD28" s="30"/>
      <c r="AE28" s="30"/>
      <c r="AF28" s="30"/>
      <c r="AG28" s="30"/>
      <c r="AH28" s="25"/>
    </row>
    <row r="29" spans="3:34" ht="37.5" customHeight="1">
      <c r="C29" s="25"/>
      <c r="D29" s="26"/>
      <c r="E29" s="27"/>
      <c r="F29" s="28"/>
      <c r="G29" s="29"/>
      <c r="H29" s="30"/>
      <c r="I29" s="30"/>
      <c r="J29" s="30"/>
      <c r="K29" s="30"/>
      <c r="L29" s="30"/>
      <c r="M29" s="30"/>
      <c r="N29" s="25"/>
      <c r="X29" s="26"/>
      <c r="Y29" s="27"/>
      <c r="Z29" s="28"/>
      <c r="AA29" s="29"/>
      <c r="AB29" s="30"/>
      <c r="AC29" s="30"/>
      <c r="AD29" s="30"/>
      <c r="AE29" s="30"/>
      <c r="AF29" s="30"/>
      <c r="AG29" s="30"/>
      <c r="AH29" s="25"/>
    </row>
    <row r="30" spans="3:34" ht="37.5" customHeight="1">
      <c r="C30" s="25"/>
      <c r="D30" s="26"/>
      <c r="E30" s="27"/>
      <c r="F30" s="28"/>
      <c r="G30" s="29"/>
      <c r="H30" s="30"/>
      <c r="I30" s="30"/>
      <c r="J30" s="30"/>
      <c r="K30" s="30"/>
      <c r="L30" s="30"/>
      <c r="M30" s="30"/>
      <c r="N30" s="25"/>
      <c r="X30" s="26"/>
      <c r="Y30" s="27"/>
      <c r="Z30" s="28"/>
      <c r="AA30" s="29"/>
      <c r="AB30" s="30"/>
      <c r="AC30" s="30"/>
      <c r="AD30" s="30"/>
      <c r="AE30" s="30"/>
      <c r="AF30" s="30"/>
      <c r="AG30" s="30"/>
      <c r="AH30" s="25"/>
    </row>
    <row r="31" spans="3:34" ht="37.5" customHeight="1">
      <c r="C31" s="25"/>
      <c r="D31" s="26"/>
      <c r="E31" s="27"/>
      <c r="F31" s="28"/>
      <c r="G31" s="29"/>
      <c r="H31" s="30"/>
      <c r="I31" s="30"/>
      <c r="J31" s="30"/>
      <c r="K31" s="30"/>
      <c r="L31" s="30"/>
      <c r="M31" s="30"/>
      <c r="N31" s="25"/>
      <c r="X31" s="26"/>
      <c r="Y31" s="27"/>
      <c r="Z31" s="28"/>
      <c r="AA31" s="29"/>
      <c r="AB31" s="30"/>
      <c r="AC31" s="30"/>
      <c r="AD31" s="30"/>
      <c r="AE31" s="30"/>
      <c r="AF31" s="30"/>
      <c r="AG31" s="30"/>
      <c r="AH31" s="25"/>
    </row>
    <row r="32" spans="3:34" ht="37.5" customHeight="1">
      <c r="C32" s="25"/>
      <c r="D32" s="26"/>
      <c r="E32" s="27"/>
      <c r="F32" s="28"/>
      <c r="G32" s="29"/>
      <c r="H32" s="30"/>
      <c r="I32" s="30"/>
      <c r="J32" s="30"/>
      <c r="K32" s="30"/>
      <c r="L32" s="30"/>
      <c r="M32" s="30"/>
      <c r="N32" s="25"/>
      <c r="X32" s="26"/>
      <c r="Y32" s="27"/>
      <c r="Z32" s="28"/>
      <c r="AA32" s="29"/>
      <c r="AB32" s="30"/>
      <c r="AC32" s="30"/>
      <c r="AD32" s="30"/>
      <c r="AE32" s="30"/>
      <c r="AF32" s="30"/>
      <c r="AG32" s="30"/>
      <c r="AH32" s="25"/>
    </row>
    <row r="33" spans="3:34" ht="37.5" customHeight="1">
      <c r="C33" s="25"/>
      <c r="D33" s="26"/>
      <c r="E33" s="27"/>
      <c r="F33" s="28"/>
      <c r="G33" s="29"/>
      <c r="H33" s="30"/>
      <c r="I33" s="30"/>
      <c r="J33" s="30"/>
      <c r="K33" s="30"/>
      <c r="L33" s="30"/>
      <c r="M33" s="30"/>
      <c r="N33" s="25"/>
      <c r="X33" s="26"/>
      <c r="Y33" s="27"/>
      <c r="Z33" s="28"/>
      <c r="AA33" s="29"/>
      <c r="AB33" s="30"/>
      <c r="AC33" s="30"/>
      <c r="AD33" s="30"/>
      <c r="AE33" s="30"/>
      <c r="AF33" s="30"/>
      <c r="AG33" s="30"/>
      <c r="AH33" s="25"/>
    </row>
    <row r="34" spans="3:34" ht="37.5" customHeight="1">
      <c r="C34" s="25"/>
      <c r="D34" s="26"/>
      <c r="E34" s="27"/>
      <c r="F34" s="28"/>
      <c r="G34" s="29"/>
      <c r="H34" s="30"/>
      <c r="I34" s="30"/>
      <c r="J34" s="30"/>
      <c r="K34" s="30"/>
      <c r="L34" s="30"/>
      <c r="M34" s="30"/>
      <c r="N34" s="25"/>
      <c r="X34" s="26"/>
      <c r="Y34" s="27"/>
      <c r="Z34" s="28"/>
      <c r="AA34" s="29"/>
      <c r="AB34" s="30"/>
      <c r="AC34" s="30"/>
      <c r="AD34" s="30"/>
      <c r="AE34" s="30"/>
      <c r="AF34" s="30"/>
      <c r="AG34" s="30"/>
      <c r="AH34" s="25"/>
    </row>
    <row r="35" spans="3:34" ht="37.5" customHeight="1">
      <c r="C35" s="25"/>
      <c r="D35" s="26"/>
      <c r="E35" s="27"/>
      <c r="F35" s="28"/>
      <c r="G35" s="29"/>
      <c r="H35" s="30"/>
      <c r="I35" s="30"/>
      <c r="J35" s="30"/>
      <c r="K35" s="30"/>
      <c r="L35" s="30"/>
      <c r="M35" s="30"/>
      <c r="N35" s="25"/>
      <c r="X35" s="26"/>
      <c r="Y35" s="27"/>
      <c r="Z35" s="28"/>
      <c r="AA35" s="29"/>
      <c r="AB35" s="30"/>
      <c r="AC35" s="30"/>
      <c r="AD35" s="30"/>
      <c r="AE35" s="30"/>
      <c r="AF35" s="30"/>
      <c r="AG35" s="30"/>
      <c r="AH35" s="25"/>
    </row>
    <row r="36" spans="3:34" ht="37.5" customHeight="1">
      <c r="C36" s="25"/>
      <c r="D36" s="26"/>
      <c r="E36" s="27"/>
      <c r="F36" s="28"/>
      <c r="G36" s="29"/>
      <c r="H36" s="30"/>
      <c r="I36" s="30"/>
      <c r="J36" s="30"/>
      <c r="K36" s="30"/>
      <c r="L36" s="30"/>
      <c r="M36" s="30"/>
      <c r="N36" s="25"/>
      <c r="X36" s="26"/>
      <c r="Y36" s="27"/>
      <c r="Z36" s="28"/>
      <c r="AA36" s="29"/>
      <c r="AB36" s="30"/>
      <c r="AC36" s="30"/>
      <c r="AD36" s="30"/>
      <c r="AE36" s="30"/>
      <c r="AF36" s="30"/>
      <c r="AG36" s="30"/>
      <c r="AH36" s="25"/>
    </row>
    <row r="37" spans="3:34" ht="37.5" customHeight="1">
      <c r="C37" s="25"/>
      <c r="D37" s="26"/>
      <c r="E37" s="27"/>
      <c r="F37" s="28"/>
      <c r="G37" s="29"/>
      <c r="H37" s="30"/>
      <c r="I37" s="30"/>
      <c r="J37" s="30"/>
      <c r="K37" s="30"/>
      <c r="L37" s="30"/>
      <c r="M37" s="30"/>
      <c r="N37" s="25"/>
      <c r="X37" s="26"/>
      <c r="Y37" s="27"/>
      <c r="Z37" s="28"/>
      <c r="AA37" s="29"/>
      <c r="AB37" s="30"/>
      <c r="AC37" s="30"/>
      <c r="AD37" s="30"/>
      <c r="AE37" s="30"/>
      <c r="AF37" s="30"/>
      <c r="AG37" s="30"/>
      <c r="AH37" s="25"/>
    </row>
    <row r="38" spans="3:34" ht="37.5" customHeight="1">
      <c r="C38" s="25"/>
      <c r="D38" s="26"/>
      <c r="E38" s="27"/>
      <c r="F38" s="28"/>
      <c r="G38" s="29"/>
      <c r="H38" s="30"/>
      <c r="I38" s="30"/>
      <c r="J38" s="30"/>
      <c r="K38" s="30"/>
      <c r="L38" s="30"/>
      <c r="M38" s="30"/>
      <c r="N38" s="25"/>
      <c r="X38" s="26"/>
      <c r="Y38" s="27"/>
      <c r="Z38" s="28"/>
      <c r="AA38" s="29"/>
      <c r="AB38" s="30"/>
      <c r="AC38" s="30"/>
      <c r="AD38" s="30"/>
      <c r="AE38" s="30"/>
      <c r="AF38" s="30"/>
      <c r="AG38" s="30"/>
      <c r="AH38" s="25"/>
    </row>
    <row r="39" spans="3:34" ht="37.5" customHeight="1">
      <c r="C39" s="25"/>
      <c r="D39" s="26"/>
      <c r="E39" s="27"/>
      <c r="F39" s="28"/>
      <c r="G39" s="29"/>
      <c r="H39" s="30"/>
      <c r="I39" s="30"/>
      <c r="J39" s="30"/>
      <c r="K39" s="30"/>
      <c r="L39" s="30"/>
      <c r="M39" s="30"/>
      <c r="N39" s="25"/>
      <c r="X39" s="26"/>
      <c r="Y39" s="27"/>
      <c r="Z39" s="28"/>
      <c r="AA39" s="29"/>
      <c r="AB39" s="30"/>
      <c r="AC39" s="30"/>
      <c r="AD39" s="30"/>
      <c r="AE39" s="30"/>
      <c r="AF39" s="30"/>
      <c r="AG39" s="30"/>
      <c r="AH39" s="25"/>
    </row>
    <row r="40" spans="3:34" ht="37.5" customHeight="1">
      <c r="C40" s="25"/>
      <c r="D40" s="26"/>
      <c r="E40" s="27"/>
      <c r="F40" s="28"/>
      <c r="G40" s="29"/>
      <c r="H40" s="30"/>
      <c r="I40" s="30"/>
      <c r="J40" s="30"/>
      <c r="K40" s="30"/>
      <c r="L40" s="30"/>
      <c r="M40" s="30"/>
      <c r="N40" s="25"/>
      <c r="X40" s="26"/>
      <c r="Y40" s="27"/>
      <c r="Z40" s="28"/>
      <c r="AA40" s="29"/>
      <c r="AB40" s="30"/>
      <c r="AC40" s="30"/>
      <c r="AD40" s="30"/>
      <c r="AE40" s="30"/>
      <c r="AF40" s="30"/>
      <c r="AG40" s="30"/>
      <c r="AH40" s="25"/>
    </row>
    <row r="41" spans="3:34">
      <c r="C41" s="25"/>
      <c r="D41" s="26"/>
      <c r="E41" s="27"/>
      <c r="F41" s="28"/>
      <c r="G41" s="29"/>
      <c r="H41" s="30"/>
      <c r="I41" s="30"/>
      <c r="J41" s="30"/>
      <c r="K41" s="30"/>
      <c r="L41" s="30"/>
      <c r="M41" s="30"/>
      <c r="N41" s="25"/>
      <c r="X41" s="26"/>
      <c r="Y41" s="27"/>
      <c r="Z41" s="28"/>
      <c r="AA41" s="29"/>
      <c r="AB41" s="30"/>
      <c r="AC41" s="30"/>
      <c r="AD41" s="30"/>
      <c r="AE41" s="30"/>
      <c r="AF41" s="30"/>
      <c r="AG41" s="30"/>
      <c r="AH41" s="25"/>
    </row>
    <row r="42" spans="3:34">
      <c r="C42" s="25"/>
      <c r="D42" s="26"/>
      <c r="E42" s="27"/>
      <c r="F42" s="28"/>
      <c r="G42" s="29"/>
      <c r="H42" s="30"/>
      <c r="I42" s="30"/>
      <c r="J42" s="30"/>
      <c r="K42" s="30"/>
      <c r="L42" s="30"/>
      <c r="M42" s="30"/>
      <c r="N42" s="25"/>
      <c r="X42" s="26"/>
      <c r="Y42" s="27"/>
      <c r="Z42" s="28"/>
      <c r="AA42" s="29"/>
      <c r="AB42" s="30"/>
      <c r="AC42" s="30"/>
      <c r="AD42" s="30"/>
      <c r="AE42" s="30"/>
      <c r="AF42" s="30"/>
      <c r="AG42" s="30"/>
      <c r="AH42" s="25"/>
    </row>
    <row r="43" spans="3:34">
      <c r="C43" s="25"/>
      <c r="D43" s="26"/>
      <c r="E43" s="27"/>
      <c r="F43" s="28"/>
      <c r="G43" s="29"/>
      <c r="H43" s="30"/>
      <c r="I43" s="30"/>
      <c r="J43" s="30"/>
      <c r="K43" s="30"/>
      <c r="L43" s="30"/>
      <c r="M43" s="30"/>
      <c r="N43" s="25"/>
      <c r="X43" s="26"/>
      <c r="Y43" s="27"/>
      <c r="Z43" s="28"/>
      <c r="AA43" s="29"/>
      <c r="AB43" s="30"/>
      <c r="AC43" s="30"/>
      <c r="AD43" s="30"/>
      <c r="AE43" s="30"/>
      <c r="AF43" s="30"/>
      <c r="AG43" s="30"/>
      <c r="AH43" s="25"/>
    </row>
    <row r="44" spans="3:34">
      <c r="C44" s="25"/>
      <c r="D44" s="26"/>
      <c r="E44" s="27"/>
      <c r="F44" s="28"/>
      <c r="G44" s="29"/>
      <c r="H44" s="30"/>
      <c r="I44" s="30"/>
      <c r="J44" s="30"/>
      <c r="K44" s="30"/>
      <c r="L44" s="30"/>
      <c r="M44" s="30"/>
      <c r="N44" s="25"/>
      <c r="X44" s="26"/>
      <c r="Y44" s="27"/>
      <c r="Z44" s="28"/>
      <c r="AA44" s="29"/>
      <c r="AB44" s="30"/>
      <c r="AC44" s="30"/>
      <c r="AD44" s="30"/>
      <c r="AE44" s="30"/>
      <c r="AF44" s="30"/>
      <c r="AG44" s="30"/>
      <c r="AH44" s="25"/>
    </row>
    <row r="45" spans="3:34">
      <c r="C45" s="25"/>
      <c r="D45" s="26"/>
      <c r="E45" s="27"/>
      <c r="F45" s="28"/>
      <c r="G45" s="29"/>
      <c r="H45" s="30"/>
      <c r="I45" s="30"/>
      <c r="J45" s="30"/>
      <c r="K45" s="30"/>
      <c r="L45" s="30"/>
      <c r="M45" s="30"/>
      <c r="N45" s="25"/>
      <c r="X45" s="26"/>
      <c r="Y45" s="27"/>
      <c r="Z45" s="28"/>
      <c r="AA45" s="29"/>
      <c r="AB45" s="30"/>
      <c r="AC45" s="30"/>
      <c r="AD45" s="30"/>
      <c r="AE45" s="30"/>
      <c r="AF45" s="30"/>
      <c r="AG45" s="30"/>
      <c r="AH45" s="25"/>
    </row>
    <row r="46" spans="3:34">
      <c r="C46" s="25"/>
      <c r="D46" s="26"/>
      <c r="E46" s="27"/>
      <c r="F46" s="28"/>
      <c r="G46" s="29"/>
      <c r="H46" s="30"/>
      <c r="I46" s="30"/>
      <c r="J46" s="30"/>
      <c r="K46" s="30"/>
      <c r="L46" s="30"/>
      <c r="M46" s="30"/>
      <c r="N46" s="25"/>
      <c r="X46" s="26"/>
      <c r="Y46" s="27"/>
      <c r="Z46" s="28"/>
      <c r="AA46" s="29"/>
      <c r="AB46" s="30"/>
      <c r="AC46" s="30"/>
      <c r="AD46" s="30"/>
      <c r="AE46" s="30"/>
      <c r="AF46" s="30"/>
      <c r="AG46" s="30"/>
      <c r="AH46" s="25"/>
    </row>
    <row r="47" spans="3:34">
      <c r="C47" s="25"/>
      <c r="D47" s="26"/>
      <c r="E47" s="27"/>
      <c r="F47" s="28"/>
      <c r="G47" s="29"/>
      <c r="H47" s="30"/>
      <c r="I47" s="30"/>
      <c r="J47" s="30"/>
      <c r="K47" s="30"/>
      <c r="L47" s="30"/>
      <c r="M47" s="30"/>
      <c r="N47" s="25"/>
      <c r="X47" s="26"/>
      <c r="Y47" s="27"/>
      <c r="Z47" s="28"/>
      <c r="AA47" s="29"/>
      <c r="AB47" s="30"/>
      <c r="AC47" s="30"/>
      <c r="AD47" s="30"/>
      <c r="AE47" s="30"/>
      <c r="AF47" s="30"/>
      <c r="AG47" s="30"/>
      <c r="AH47" s="25"/>
    </row>
    <row r="48" spans="3:34">
      <c r="C48" s="25"/>
      <c r="D48" s="26"/>
      <c r="E48" s="27"/>
      <c r="F48" s="28"/>
      <c r="G48" s="29"/>
      <c r="H48" s="30"/>
      <c r="I48" s="30"/>
      <c r="J48" s="30"/>
      <c r="K48" s="30"/>
      <c r="L48" s="30"/>
      <c r="M48" s="30"/>
      <c r="N48" s="25"/>
      <c r="X48" s="26"/>
      <c r="Y48" s="27"/>
      <c r="Z48" s="28"/>
      <c r="AA48" s="29"/>
      <c r="AB48" s="30"/>
      <c r="AC48" s="30"/>
      <c r="AD48" s="30"/>
      <c r="AE48" s="30"/>
      <c r="AF48" s="30"/>
      <c r="AG48" s="30"/>
      <c r="AH48" s="25"/>
    </row>
    <row r="49" spans="3:34">
      <c r="C49" s="25"/>
      <c r="D49" s="26"/>
      <c r="E49" s="27"/>
      <c r="F49" s="28"/>
      <c r="G49" s="29"/>
      <c r="H49" s="30"/>
      <c r="I49" s="30"/>
      <c r="J49" s="30"/>
      <c r="K49" s="30"/>
      <c r="L49" s="30"/>
      <c r="M49" s="30"/>
      <c r="N49" s="25"/>
      <c r="X49" s="26"/>
      <c r="Y49" s="27"/>
      <c r="Z49" s="28"/>
      <c r="AA49" s="29"/>
      <c r="AB49" s="30"/>
      <c r="AC49" s="30"/>
      <c r="AD49" s="30"/>
      <c r="AE49" s="30"/>
      <c r="AF49" s="30"/>
      <c r="AG49" s="30"/>
      <c r="AH49" s="25"/>
    </row>
    <row r="50" spans="3:34">
      <c r="C50" s="25"/>
      <c r="D50" s="26"/>
      <c r="E50" s="27"/>
      <c r="F50" s="28"/>
      <c r="G50" s="29"/>
      <c r="H50" s="30"/>
      <c r="I50" s="30"/>
      <c r="J50" s="30"/>
      <c r="K50" s="30"/>
      <c r="L50" s="30"/>
      <c r="M50" s="30"/>
      <c r="N50" s="25"/>
      <c r="X50" s="26"/>
      <c r="Y50" s="27"/>
      <c r="Z50" s="28"/>
      <c r="AA50" s="29"/>
      <c r="AB50" s="30"/>
      <c r="AC50" s="30"/>
      <c r="AD50" s="30"/>
      <c r="AE50" s="30"/>
      <c r="AF50" s="30"/>
      <c r="AG50" s="30"/>
      <c r="AH50" s="25"/>
    </row>
    <row r="51" spans="3:34">
      <c r="C51" s="25"/>
      <c r="D51" s="26"/>
      <c r="E51" s="27"/>
      <c r="F51" s="28"/>
      <c r="G51" s="29"/>
      <c r="H51" s="30"/>
      <c r="I51" s="30"/>
      <c r="J51" s="30"/>
      <c r="K51" s="30"/>
      <c r="L51" s="30"/>
      <c r="M51" s="30"/>
      <c r="N51" s="25"/>
      <c r="X51" s="26"/>
      <c r="Y51" s="27"/>
      <c r="Z51" s="28"/>
      <c r="AA51" s="29"/>
      <c r="AB51" s="30"/>
      <c r="AC51" s="30"/>
      <c r="AD51" s="30"/>
      <c r="AE51" s="30"/>
      <c r="AF51" s="30"/>
      <c r="AG51" s="30"/>
      <c r="AH51" s="25"/>
    </row>
    <row r="52" spans="3:34">
      <c r="C52" s="25"/>
      <c r="D52" s="26"/>
      <c r="E52" s="27"/>
      <c r="F52" s="28"/>
      <c r="G52" s="29"/>
      <c r="H52" s="30"/>
      <c r="I52" s="30"/>
      <c r="J52" s="30"/>
      <c r="K52" s="30"/>
      <c r="L52" s="30"/>
      <c r="M52" s="30"/>
      <c r="N52" s="25"/>
      <c r="X52" s="26"/>
      <c r="Y52" s="27"/>
      <c r="Z52" s="28"/>
      <c r="AA52" s="29"/>
      <c r="AB52" s="30"/>
      <c r="AC52" s="30"/>
      <c r="AD52" s="30"/>
      <c r="AE52" s="30"/>
      <c r="AF52" s="30"/>
      <c r="AG52" s="30"/>
      <c r="AH52" s="25"/>
    </row>
    <row r="53" spans="3:34">
      <c r="C53" s="25"/>
      <c r="D53" s="26"/>
      <c r="E53" s="27"/>
      <c r="F53" s="28"/>
      <c r="G53" s="29"/>
      <c r="H53" s="30"/>
      <c r="I53" s="30"/>
      <c r="J53" s="30"/>
      <c r="K53" s="30"/>
      <c r="L53" s="30"/>
      <c r="M53" s="30"/>
      <c r="N53" s="25"/>
      <c r="X53" s="26"/>
      <c r="Y53" s="27"/>
      <c r="Z53" s="28"/>
      <c r="AA53" s="29"/>
      <c r="AB53" s="30"/>
      <c r="AC53" s="30"/>
      <c r="AD53" s="30"/>
      <c r="AE53" s="30"/>
      <c r="AF53" s="30"/>
      <c r="AG53" s="30"/>
      <c r="AH53" s="25"/>
    </row>
    <row r="54" spans="3:34">
      <c r="C54" s="25"/>
      <c r="D54" s="26"/>
      <c r="E54" s="27"/>
      <c r="F54" s="28"/>
      <c r="G54" s="29"/>
      <c r="H54" s="30"/>
      <c r="I54" s="30"/>
      <c r="J54" s="30"/>
      <c r="K54" s="30"/>
      <c r="L54" s="30"/>
      <c r="M54" s="30"/>
      <c r="N54" s="25"/>
      <c r="X54" s="26"/>
      <c r="Y54" s="27"/>
      <c r="Z54" s="28"/>
      <c r="AA54" s="29"/>
      <c r="AB54" s="30"/>
      <c r="AC54" s="30"/>
      <c r="AD54" s="30"/>
      <c r="AE54" s="30"/>
      <c r="AF54" s="30"/>
      <c r="AG54" s="30"/>
      <c r="AH54" s="25"/>
    </row>
    <row r="55" spans="3:34">
      <c r="C55" s="25"/>
      <c r="D55" s="26"/>
      <c r="E55" s="27"/>
      <c r="F55" s="28"/>
      <c r="G55" s="29"/>
      <c r="H55" s="30"/>
      <c r="I55" s="30"/>
      <c r="J55" s="30"/>
      <c r="K55" s="30"/>
      <c r="L55" s="30"/>
      <c r="M55" s="30"/>
      <c r="N55" s="25"/>
      <c r="X55" s="26"/>
      <c r="Y55" s="27"/>
      <c r="Z55" s="28"/>
      <c r="AA55" s="29"/>
      <c r="AB55" s="30"/>
      <c r="AC55" s="30"/>
      <c r="AD55" s="30"/>
      <c r="AE55" s="30"/>
      <c r="AF55" s="30"/>
      <c r="AG55" s="30"/>
      <c r="AH55" s="25"/>
    </row>
    <row r="56" spans="3:34">
      <c r="C56" s="25"/>
      <c r="D56" s="26"/>
      <c r="E56" s="27"/>
      <c r="F56" s="28"/>
      <c r="G56" s="29"/>
      <c r="H56" s="30"/>
      <c r="I56" s="30"/>
      <c r="J56" s="30"/>
      <c r="K56" s="30"/>
      <c r="L56" s="30"/>
      <c r="M56" s="30"/>
      <c r="N56" s="25"/>
      <c r="X56" s="26"/>
      <c r="Y56" s="27"/>
      <c r="Z56" s="28"/>
      <c r="AA56" s="29"/>
      <c r="AB56" s="30"/>
      <c r="AC56" s="30"/>
      <c r="AD56" s="30"/>
      <c r="AE56" s="30"/>
      <c r="AF56" s="30"/>
      <c r="AG56" s="30"/>
      <c r="AH56" s="25"/>
    </row>
    <row r="57" spans="3:34">
      <c r="C57" s="25"/>
      <c r="D57" s="26"/>
      <c r="E57" s="27"/>
      <c r="F57" s="28"/>
      <c r="G57" s="29"/>
      <c r="H57" s="30"/>
      <c r="I57" s="30"/>
      <c r="J57" s="30"/>
      <c r="K57" s="30"/>
      <c r="L57" s="30"/>
      <c r="M57" s="30"/>
      <c r="N57" s="25"/>
      <c r="X57" s="26"/>
      <c r="Y57" s="27"/>
      <c r="Z57" s="28"/>
      <c r="AA57" s="29"/>
      <c r="AB57" s="30"/>
      <c r="AC57" s="30"/>
      <c r="AD57" s="30"/>
      <c r="AE57" s="30"/>
      <c r="AF57" s="30"/>
      <c r="AG57" s="30"/>
      <c r="AH57" s="25"/>
    </row>
    <row r="58" spans="3:34">
      <c r="C58" s="25"/>
      <c r="D58" s="26"/>
      <c r="E58" s="27"/>
      <c r="F58" s="28"/>
      <c r="G58" s="29"/>
      <c r="H58" s="30"/>
      <c r="I58" s="30"/>
      <c r="J58" s="30"/>
      <c r="K58" s="30"/>
      <c r="L58" s="30"/>
      <c r="M58" s="30"/>
      <c r="N58" s="25"/>
      <c r="X58" s="26"/>
      <c r="Y58" s="27"/>
      <c r="Z58" s="28"/>
      <c r="AA58" s="29"/>
      <c r="AB58" s="30"/>
      <c r="AC58" s="30"/>
      <c r="AD58" s="30"/>
      <c r="AE58" s="30"/>
      <c r="AF58" s="30"/>
      <c r="AG58" s="30"/>
      <c r="AH58" s="25"/>
    </row>
    <row r="59" spans="3:34">
      <c r="C59" s="25"/>
      <c r="D59" s="26"/>
      <c r="E59" s="27"/>
      <c r="F59" s="28"/>
      <c r="G59" s="29"/>
      <c r="H59" s="30"/>
      <c r="I59" s="30"/>
      <c r="J59" s="30"/>
      <c r="K59" s="30"/>
      <c r="L59" s="30"/>
      <c r="M59" s="30"/>
      <c r="N59" s="25"/>
      <c r="X59" s="26"/>
      <c r="Y59" s="27"/>
      <c r="Z59" s="28"/>
      <c r="AA59" s="29"/>
      <c r="AB59" s="30"/>
      <c r="AC59" s="30"/>
      <c r="AD59" s="30"/>
      <c r="AE59" s="30"/>
      <c r="AF59" s="30"/>
      <c r="AG59" s="30"/>
      <c r="AH59" s="25"/>
    </row>
    <row r="60" spans="3:34">
      <c r="C60" s="25"/>
      <c r="D60" s="26"/>
      <c r="E60" s="27"/>
      <c r="F60" s="28"/>
      <c r="G60" s="29"/>
      <c r="H60" s="30"/>
      <c r="I60" s="30"/>
      <c r="J60" s="30"/>
      <c r="K60" s="30"/>
      <c r="L60" s="30"/>
      <c r="M60" s="30"/>
      <c r="N60" s="25"/>
      <c r="X60" s="26"/>
      <c r="Y60" s="27"/>
      <c r="Z60" s="28"/>
      <c r="AA60" s="29"/>
      <c r="AB60" s="30"/>
      <c r="AC60" s="30"/>
      <c r="AD60" s="30"/>
      <c r="AE60" s="30"/>
      <c r="AF60" s="30"/>
      <c r="AG60" s="30"/>
      <c r="AH60" s="25"/>
    </row>
    <row r="61" spans="3:34">
      <c r="C61" s="25"/>
      <c r="D61" s="26"/>
      <c r="E61" s="27"/>
      <c r="F61" s="28"/>
      <c r="G61" s="29"/>
      <c r="H61" s="30"/>
      <c r="I61" s="30"/>
      <c r="J61" s="30"/>
      <c r="K61" s="30"/>
      <c r="L61" s="30"/>
      <c r="M61" s="30"/>
      <c r="N61" s="25"/>
      <c r="X61" s="26"/>
      <c r="Y61" s="27"/>
      <c r="Z61" s="28"/>
      <c r="AA61" s="29"/>
      <c r="AB61" s="30"/>
      <c r="AC61" s="30"/>
      <c r="AD61" s="30"/>
      <c r="AE61" s="30"/>
      <c r="AF61" s="30"/>
      <c r="AG61" s="30"/>
      <c r="AH61" s="25"/>
    </row>
    <row r="62" spans="3:34">
      <c r="C62" s="25"/>
      <c r="D62" s="26"/>
      <c r="E62" s="27"/>
      <c r="F62" s="28"/>
      <c r="G62" s="29"/>
      <c r="H62" s="30"/>
      <c r="I62" s="30"/>
      <c r="J62" s="30"/>
      <c r="K62" s="30"/>
      <c r="L62" s="30"/>
      <c r="M62" s="30"/>
      <c r="N62" s="25"/>
      <c r="X62" s="26"/>
      <c r="Y62" s="27"/>
      <c r="Z62" s="28"/>
      <c r="AA62" s="29"/>
      <c r="AB62" s="30"/>
      <c r="AC62" s="30"/>
      <c r="AD62" s="30"/>
      <c r="AE62" s="30"/>
      <c r="AF62" s="30"/>
      <c r="AG62" s="30"/>
      <c r="AH62" s="25"/>
    </row>
    <row r="63" spans="3:34">
      <c r="C63" s="25"/>
      <c r="D63" s="26"/>
      <c r="E63" s="27"/>
      <c r="F63" s="28"/>
      <c r="G63" s="29"/>
      <c r="H63" s="30"/>
      <c r="I63" s="30"/>
      <c r="J63" s="30"/>
      <c r="K63" s="30"/>
      <c r="L63" s="30"/>
      <c r="M63" s="30"/>
      <c r="N63" s="25"/>
      <c r="X63" s="26"/>
      <c r="Y63" s="27"/>
      <c r="Z63" s="28"/>
      <c r="AA63" s="29"/>
      <c r="AB63" s="30"/>
      <c r="AC63" s="30"/>
      <c r="AD63" s="30"/>
      <c r="AE63" s="30"/>
      <c r="AF63" s="30"/>
      <c r="AG63" s="30"/>
      <c r="AH63" s="25"/>
    </row>
    <row r="64" spans="3:34">
      <c r="C64" s="25"/>
      <c r="D64" s="26"/>
      <c r="E64" s="27"/>
      <c r="F64" s="28"/>
      <c r="G64" s="29"/>
      <c r="H64" s="30"/>
      <c r="I64" s="30"/>
      <c r="J64" s="30"/>
      <c r="K64" s="30"/>
      <c r="L64" s="30"/>
      <c r="M64" s="30"/>
      <c r="N64" s="25"/>
      <c r="X64" s="26"/>
      <c r="Y64" s="27"/>
      <c r="Z64" s="28"/>
      <c r="AA64" s="29"/>
      <c r="AB64" s="30"/>
      <c r="AC64" s="30"/>
      <c r="AD64" s="30"/>
      <c r="AE64" s="30"/>
      <c r="AF64" s="30"/>
      <c r="AG64" s="30"/>
      <c r="AH64" s="25"/>
    </row>
    <row r="65" spans="3:34">
      <c r="C65" s="25"/>
      <c r="D65" s="26"/>
      <c r="E65" s="27"/>
      <c r="F65" s="28"/>
      <c r="G65" s="29"/>
      <c r="H65" s="30"/>
      <c r="I65" s="30"/>
      <c r="J65" s="30"/>
      <c r="K65" s="30"/>
      <c r="L65" s="30"/>
      <c r="M65" s="30"/>
      <c r="N65" s="25"/>
      <c r="X65" s="26"/>
      <c r="Y65" s="27"/>
      <c r="Z65" s="28"/>
      <c r="AA65" s="29"/>
      <c r="AB65" s="30"/>
      <c r="AC65" s="30"/>
      <c r="AD65" s="30"/>
      <c r="AE65" s="30"/>
      <c r="AF65" s="30"/>
      <c r="AG65" s="30"/>
      <c r="AH65" s="25"/>
    </row>
    <row r="66" spans="3:34">
      <c r="C66" s="25"/>
      <c r="D66" s="26"/>
      <c r="E66" s="27"/>
      <c r="F66" s="28"/>
      <c r="G66" s="29"/>
      <c r="H66" s="30"/>
      <c r="I66" s="30"/>
      <c r="J66" s="30"/>
      <c r="K66" s="30"/>
      <c r="L66" s="30"/>
      <c r="M66" s="30"/>
      <c r="N66" s="25"/>
      <c r="X66" s="26"/>
      <c r="Y66" s="27"/>
      <c r="Z66" s="28"/>
      <c r="AA66" s="29"/>
      <c r="AB66" s="30"/>
      <c r="AC66" s="30"/>
      <c r="AD66" s="30"/>
      <c r="AE66" s="30"/>
      <c r="AF66" s="30"/>
      <c r="AG66" s="30"/>
      <c r="AH66" s="25"/>
    </row>
    <row r="67" spans="3:34">
      <c r="C67" s="25"/>
      <c r="D67" s="26"/>
      <c r="E67" s="27"/>
      <c r="F67" s="28"/>
      <c r="G67" s="29"/>
      <c r="H67" s="30"/>
      <c r="I67" s="30"/>
      <c r="J67" s="30"/>
      <c r="K67" s="30"/>
      <c r="L67" s="30"/>
      <c r="M67" s="30"/>
      <c r="N67" s="25"/>
      <c r="X67" s="26"/>
      <c r="Y67" s="27"/>
      <c r="Z67" s="28"/>
      <c r="AA67" s="29"/>
      <c r="AB67" s="30"/>
      <c r="AC67" s="30"/>
      <c r="AD67" s="30"/>
      <c r="AE67" s="30"/>
      <c r="AF67" s="30"/>
      <c r="AG67" s="30"/>
      <c r="AH67" s="25"/>
    </row>
    <row r="68" spans="3:34">
      <c r="C68" s="25"/>
      <c r="D68" s="26"/>
      <c r="E68" s="27"/>
      <c r="F68" s="28"/>
      <c r="G68" s="29"/>
      <c r="H68" s="30"/>
      <c r="I68" s="30"/>
      <c r="J68" s="30"/>
      <c r="K68" s="30"/>
      <c r="L68" s="30"/>
      <c r="M68" s="30"/>
      <c r="N68" s="25"/>
      <c r="X68" s="26"/>
      <c r="Y68" s="27"/>
      <c r="Z68" s="28"/>
      <c r="AA68" s="29"/>
      <c r="AB68" s="30"/>
      <c r="AC68" s="30"/>
      <c r="AD68" s="30"/>
      <c r="AE68" s="30"/>
      <c r="AF68" s="30"/>
      <c r="AG68" s="30"/>
      <c r="AH68" s="25"/>
    </row>
    <row r="69" spans="3:34">
      <c r="C69" s="25"/>
      <c r="D69" s="26"/>
      <c r="E69" s="27"/>
      <c r="F69" s="28"/>
      <c r="G69" s="29"/>
      <c r="H69" s="30"/>
      <c r="I69" s="30"/>
      <c r="J69" s="30"/>
      <c r="K69" s="30"/>
      <c r="L69" s="30"/>
      <c r="M69" s="30"/>
      <c r="N69" s="25"/>
      <c r="X69" s="26"/>
      <c r="Y69" s="27"/>
      <c r="Z69" s="28"/>
      <c r="AA69" s="29"/>
      <c r="AB69" s="30"/>
      <c r="AC69" s="30"/>
      <c r="AD69" s="30"/>
      <c r="AE69" s="30"/>
      <c r="AF69" s="30"/>
      <c r="AG69" s="30"/>
      <c r="AH69" s="25"/>
    </row>
    <row r="70" spans="3:34">
      <c r="C70" s="25"/>
      <c r="D70" s="26"/>
      <c r="E70" s="27"/>
      <c r="F70" s="28"/>
      <c r="G70" s="29"/>
      <c r="H70" s="30"/>
      <c r="I70" s="30"/>
      <c r="J70" s="30"/>
      <c r="K70" s="30"/>
      <c r="L70" s="30"/>
      <c r="M70" s="30"/>
      <c r="N70" s="25"/>
      <c r="X70" s="26"/>
      <c r="Y70" s="27"/>
      <c r="Z70" s="28"/>
      <c r="AA70" s="29"/>
      <c r="AB70" s="30"/>
      <c r="AC70" s="30"/>
      <c r="AD70" s="30"/>
      <c r="AE70" s="30"/>
      <c r="AF70" s="30"/>
      <c r="AG70" s="30"/>
      <c r="AH70" s="25"/>
    </row>
    <row r="71" spans="3:34">
      <c r="C71" s="25"/>
      <c r="D71" s="26"/>
      <c r="E71" s="27"/>
      <c r="F71" s="28"/>
      <c r="G71" s="29"/>
      <c r="H71" s="30"/>
      <c r="I71" s="30"/>
      <c r="J71" s="30"/>
      <c r="K71" s="30"/>
      <c r="L71" s="30"/>
      <c r="M71" s="30"/>
      <c r="N71" s="25"/>
      <c r="X71" s="26"/>
      <c r="Y71" s="27"/>
      <c r="Z71" s="28"/>
      <c r="AA71" s="29"/>
      <c r="AB71" s="30"/>
      <c r="AC71" s="30"/>
      <c r="AD71" s="30"/>
      <c r="AE71" s="30"/>
      <c r="AF71" s="30"/>
      <c r="AG71" s="30"/>
      <c r="AH71" s="25"/>
    </row>
    <row r="72" spans="3:34">
      <c r="C72" s="25"/>
      <c r="D72" s="26"/>
      <c r="E72" s="27"/>
      <c r="F72" s="28"/>
      <c r="G72" s="29"/>
      <c r="H72" s="30"/>
      <c r="I72" s="30"/>
      <c r="J72" s="30"/>
      <c r="K72" s="30"/>
      <c r="L72" s="30"/>
      <c r="M72" s="30"/>
      <c r="N72" s="25"/>
      <c r="X72" s="26"/>
      <c r="Y72" s="27"/>
      <c r="Z72" s="28"/>
      <c r="AA72" s="29"/>
      <c r="AB72" s="30"/>
      <c r="AC72" s="30"/>
      <c r="AD72" s="30"/>
      <c r="AE72" s="30"/>
      <c r="AF72" s="30"/>
      <c r="AG72" s="30"/>
      <c r="AH72" s="25"/>
    </row>
    <row r="73" spans="3:34">
      <c r="C73" s="25"/>
      <c r="D73" s="26"/>
      <c r="E73" s="27"/>
      <c r="F73" s="28"/>
      <c r="G73" s="29"/>
      <c r="H73" s="30"/>
      <c r="I73" s="30"/>
      <c r="J73" s="30"/>
      <c r="K73" s="30"/>
      <c r="L73" s="30"/>
      <c r="M73" s="30"/>
      <c r="N73" s="25"/>
      <c r="X73" s="26"/>
      <c r="Y73" s="27"/>
      <c r="Z73" s="28"/>
      <c r="AA73" s="29"/>
      <c r="AB73" s="30"/>
      <c r="AC73" s="30"/>
      <c r="AD73" s="30"/>
      <c r="AE73" s="30"/>
      <c r="AF73" s="30"/>
      <c r="AG73" s="30"/>
      <c r="AH73" s="25"/>
    </row>
    <row r="74" spans="3:34">
      <c r="C74" s="25"/>
      <c r="D74" s="26"/>
      <c r="E74" s="27"/>
      <c r="F74" s="28"/>
      <c r="G74" s="29"/>
      <c r="H74" s="30"/>
      <c r="I74" s="30"/>
      <c r="J74" s="30"/>
      <c r="K74" s="30"/>
      <c r="L74" s="30"/>
      <c r="M74" s="30"/>
      <c r="N74" s="25"/>
      <c r="X74" s="26"/>
      <c r="Y74" s="27"/>
      <c r="Z74" s="28"/>
      <c r="AA74" s="29"/>
      <c r="AB74" s="30"/>
      <c r="AC74" s="30"/>
      <c r="AD74" s="30"/>
      <c r="AE74" s="30"/>
      <c r="AF74" s="30"/>
      <c r="AG74" s="30"/>
      <c r="AH74" s="25"/>
    </row>
    <row r="75" spans="3:34">
      <c r="C75" s="25"/>
      <c r="D75" s="26"/>
      <c r="E75" s="27"/>
      <c r="F75" s="28"/>
      <c r="G75" s="29"/>
      <c r="H75" s="30"/>
      <c r="I75" s="30"/>
      <c r="J75" s="30"/>
      <c r="K75" s="30"/>
      <c r="L75" s="30"/>
      <c r="M75" s="30"/>
      <c r="N75" s="25"/>
      <c r="X75" s="26"/>
      <c r="Y75" s="27"/>
      <c r="Z75" s="28"/>
      <c r="AA75" s="29"/>
      <c r="AB75" s="30"/>
      <c r="AC75" s="30"/>
      <c r="AD75" s="30"/>
      <c r="AE75" s="30"/>
      <c r="AF75" s="30"/>
      <c r="AG75" s="30"/>
      <c r="AH75" s="25"/>
    </row>
    <row r="76" spans="3:34">
      <c r="C76" s="25"/>
      <c r="D76" s="26"/>
      <c r="E76" s="27"/>
      <c r="F76" s="28"/>
      <c r="G76" s="29"/>
      <c r="H76" s="30"/>
      <c r="I76" s="30"/>
      <c r="J76" s="30"/>
      <c r="K76" s="30"/>
      <c r="L76" s="30"/>
      <c r="M76" s="30"/>
      <c r="N76" s="25"/>
      <c r="X76" s="26"/>
      <c r="Y76" s="27"/>
      <c r="Z76" s="28"/>
      <c r="AA76" s="29"/>
      <c r="AB76" s="30"/>
      <c r="AC76" s="30"/>
      <c r="AD76" s="30"/>
      <c r="AE76" s="30"/>
      <c r="AF76" s="30"/>
      <c r="AG76" s="30"/>
      <c r="AH76" s="25"/>
    </row>
    <row r="77" spans="3:34">
      <c r="C77" s="25"/>
      <c r="D77" s="26"/>
      <c r="E77" s="27"/>
      <c r="F77" s="28"/>
      <c r="G77" s="29"/>
      <c r="H77" s="30"/>
      <c r="I77" s="30"/>
      <c r="J77" s="30"/>
      <c r="K77" s="30"/>
      <c r="L77" s="30"/>
      <c r="M77" s="30"/>
      <c r="N77" s="25"/>
      <c r="X77" s="26"/>
      <c r="Y77" s="27"/>
      <c r="Z77" s="28"/>
      <c r="AA77" s="29"/>
      <c r="AB77" s="30"/>
      <c r="AC77" s="30"/>
      <c r="AD77" s="30"/>
      <c r="AE77" s="30"/>
      <c r="AF77" s="30"/>
      <c r="AG77" s="30"/>
      <c r="AH77" s="25"/>
    </row>
    <row r="78" spans="3:34">
      <c r="C78" s="25"/>
      <c r="D78" s="26"/>
      <c r="E78" s="27"/>
      <c r="F78" s="28"/>
      <c r="G78" s="29"/>
      <c r="H78" s="30"/>
      <c r="I78" s="30"/>
      <c r="J78" s="30"/>
      <c r="K78" s="30"/>
      <c r="L78" s="30"/>
      <c r="M78" s="30"/>
      <c r="N78" s="25"/>
      <c r="X78" s="26"/>
      <c r="Y78" s="27"/>
      <c r="Z78" s="28"/>
      <c r="AA78" s="29"/>
      <c r="AB78" s="30"/>
      <c r="AC78" s="30"/>
      <c r="AD78" s="30"/>
      <c r="AE78" s="30"/>
      <c r="AF78" s="30"/>
      <c r="AG78" s="30"/>
      <c r="AH78" s="25"/>
    </row>
    <row r="79" spans="3:34">
      <c r="C79" s="25"/>
      <c r="D79" s="26"/>
      <c r="E79" s="27"/>
      <c r="F79" s="28"/>
      <c r="G79" s="29"/>
      <c r="H79" s="30"/>
      <c r="I79" s="30"/>
      <c r="J79" s="30"/>
      <c r="K79" s="30"/>
      <c r="L79" s="30"/>
      <c r="M79" s="30"/>
      <c r="N79" s="25"/>
      <c r="X79" s="26"/>
      <c r="Y79" s="27"/>
      <c r="Z79" s="28"/>
      <c r="AA79" s="29"/>
      <c r="AB79" s="30"/>
      <c r="AC79" s="30"/>
      <c r="AD79" s="30"/>
      <c r="AE79" s="30"/>
      <c r="AF79" s="30"/>
      <c r="AG79" s="30"/>
      <c r="AH79" s="25"/>
    </row>
    <row r="80" spans="3:34">
      <c r="C80" s="25"/>
      <c r="D80" s="26"/>
      <c r="E80" s="27"/>
      <c r="F80" s="28"/>
      <c r="G80" s="29"/>
      <c r="H80" s="30"/>
      <c r="I80" s="30"/>
      <c r="J80" s="30"/>
      <c r="K80" s="30"/>
      <c r="L80" s="30"/>
      <c r="M80" s="30"/>
      <c r="N80" s="25"/>
      <c r="X80" s="26"/>
      <c r="Y80" s="27"/>
      <c r="Z80" s="28"/>
      <c r="AA80" s="29"/>
      <c r="AB80" s="30"/>
      <c r="AC80" s="30"/>
      <c r="AD80" s="30"/>
      <c r="AE80" s="30"/>
      <c r="AF80" s="30"/>
      <c r="AG80" s="30"/>
      <c r="AH80" s="25"/>
    </row>
    <row r="81" spans="3:34">
      <c r="C81" s="25"/>
      <c r="D81" s="26"/>
      <c r="E81" s="27"/>
      <c r="F81" s="28"/>
      <c r="G81" s="29"/>
      <c r="H81" s="30"/>
      <c r="I81" s="30"/>
      <c r="J81" s="30"/>
      <c r="K81" s="30"/>
      <c r="L81" s="30"/>
      <c r="M81" s="30"/>
      <c r="N81" s="25"/>
      <c r="X81" s="26"/>
      <c r="Y81" s="27"/>
      <c r="Z81" s="28"/>
      <c r="AA81" s="29"/>
      <c r="AB81" s="30"/>
      <c r="AC81" s="30"/>
      <c r="AD81" s="30"/>
      <c r="AE81" s="30"/>
      <c r="AF81" s="30"/>
      <c r="AG81" s="30"/>
      <c r="AH81" s="25"/>
    </row>
    <row r="82" spans="3:34">
      <c r="C82" s="25"/>
      <c r="D82" s="26"/>
      <c r="E82" s="27"/>
      <c r="F82" s="28"/>
      <c r="G82" s="29"/>
      <c r="H82" s="30"/>
      <c r="I82" s="30"/>
      <c r="J82" s="30"/>
      <c r="K82" s="30"/>
      <c r="L82" s="30"/>
      <c r="M82" s="30"/>
      <c r="N82" s="25"/>
      <c r="X82" s="26"/>
      <c r="Y82" s="27"/>
      <c r="Z82" s="28"/>
      <c r="AA82" s="29"/>
      <c r="AB82" s="30"/>
      <c r="AC82" s="30"/>
      <c r="AD82" s="30"/>
      <c r="AE82" s="30"/>
      <c r="AF82" s="30"/>
      <c r="AG82" s="30"/>
      <c r="AH82" s="25"/>
    </row>
    <row r="83" spans="3:34">
      <c r="C83" s="25"/>
      <c r="D83" s="26"/>
      <c r="E83" s="27"/>
      <c r="F83" s="28"/>
      <c r="G83" s="29"/>
      <c r="H83" s="30"/>
      <c r="I83" s="30"/>
      <c r="J83" s="30"/>
      <c r="K83" s="30"/>
      <c r="L83" s="30"/>
      <c r="M83" s="30"/>
      <c r="N83" s="25"/>
      <c r="X83" s="26"/>
      <c r="Y83" s="27"/>
      <c r="Z83" s="28"/>
      <c r="AA83" s="29"/>
      <c r="AB83" s="30"/>
      <c r="AC83" s="30"/>
      <c r="AD83" s="30"/>
      <c r="AE83" s="30"/>
      <c r="AF83" s="30"/>
      <c r="AG83" s="30"/>
      <c r="AH83" s="25"/>
    </row>
    <row r="84" spans="3:34">
      <c r="C84" s="25"/>
      <c r="D84" s="26"/>
      <c r="E84" s="27"/>
      <c r="F84" s="28"/>
      <c r="G84" s="29"/>
      <c r="H84" s="30"/>
      <c r="I84" s="30"/>
      <c r="J84" s="30"/>
      <c r="K84" s="30"/>
      <c r="L84" s="30"/>
      <c r="M84" s="30"/>
      <c r="N84" s="25"/>
      <c r="X84" s="26"/>
      <c r="Y84" s="27"/>
      <c r="Z84" s="28"/>
      <c r="AA84" s="29"/>
      <c r="AB84" s="30"/>
      <c r="AC84" s="30"/>
      <c r="AD84" s="30"/>
      <c r="AE84" s="30"/>
      <c r="AF84" s="30"/>
      <c r="AG84" s="30"/>
      <c r="AH84" s="25"/>
    </row>
    <row r="85" spans="3:34">
      <c r="C85" s="25"/>
      <c r="D85" s="26"/>
      <c r="E85" s="27"/>
      <c r="F85" s="28"/>
      <c r="G85" s="29"/>
      <c r="H85" s="30"/>
      <c r="I85" s="30"/>
      <c r="J85" s="30"/>
      <c r="K85" s="30"/>
      <c r="L85" s="30"/>
      <c r="M85" s="30"/>
      <c r="N85" s="25"/>
      <c r="X85" s="26"/>
      <c r="Y85" s="27"/>
      <c r="Z85" s="28"/>
      <c r="AA85" s="29"/>
      <c r="AB85" s="30"/>
      <c r="AC85" s="30"/>
      <c r="AD85" s="30"/>
      <c r="AE85" s="30"/>
      <c r="AF85" s="30"/>
      <c r="AG85" s="30"/>
      <c r="AH85" s="25"/>
    </row>
    <row r="86" spans="3:34">
      <c r="C86" s="25"/>
      <c r="D86" s="26"/>
      <c r="E86" s="27"/>
      <c r="F86" s="28"/>
      <c r="G86" s="29"/>
      <c r="H86" s="30"/>
      <c r="I86" s="30"/>
      <c r="J86" s="30"/>
      <c r="K86" s="30"/>
      <c r="L86" s="30"/>
      <c r="M86" s="30"/>
      <c r="N86" s="25"/>
      <c r="X86" s="26"/>
      <c r="Y86" s="27"/>
      <c r="Z86" s="28"/>
      <c r="AA86" s="29"/>
      <c r="AB86" s="30"/>
      <c r="AC86" s="30"/>
      <c r="AD86" s="30"/>
      <c r="AE86" s="30"/>
      <c r="AF86" s="30"/>
      <c r="AG86" s="30"/>
      <c r="AH86" s="25"/>
    </row>
    <row r="87" spans="3:34">
      <c r="C87" s="25"/>
      <c r="D87" s="26"/>
      <c r="E87" s="27"/>
      <c r="F87" s="28"/>
      <c r="G87" s="29"/>
      <c r="H87" s="30"/>
      <c r="I87" s="30"/>
      <c r="J87" s="30"/>
      <c r="K87" s="30"/>
      <c r="L87" s="30"/>
      <c r="M87" s="30"/>
      <c r="N87" s="25"/>
      <c r="X87" s="26"/>
      <c r="Y87" s="27"/>
      <c r="Z87" s="28"/>
      <c r="AA87" s="29"/>
      <c r="AB87" s="30"/>
      <c r="AC87" s="30"/>
      <c r="AD87" s="30"/>
      <c r="AE87" s="30"/>
      <c r="AF87" s="30"/>
      <c r="AG87" s="30"/>
      <c r="AH87" s="25"/>
    </row>
    <row r="88" spans="3:34">
      <c r="C88" s="25"/>
      <c r="D88" s="26"/>
      <c r="E88" s="27"/>
      <c r="F88" s="28"/>
      <c r="G88" s="29"/>
      <c r="H88" s="30"/>
      <c r="I88" s="30"/>
      <c r="J88" s="30"/>
      <c r="K88" s="30"/>
      <c r="L88" s="30"/>
      <c r="M88" s="30"/>
      <c r="N88" s="25"/>
      <c r="X88" s="26"/>
      <c r="Y88" s="27"/>
      <c r="Z88" s="28"/>
      <c r="AA88" s="29"/>
      <c r="AB88" s="30"/>
      <c r="AC88" s="30"/>
      <c r="AD88" s="30"/>
      <c r="AE88" s="30"/>
      <c r="AF88" s="30"/>
      <c r="AG88" s="30"/>
      <c r="AH88" s="25"/>
    </row>
    <row r="89" spans="3:34">
      <c r="C89" s="25"/>
      <c r="D89" s="26"/>
      <c r="E89" s="27"/>
      <c r="F89" s="28"/>
      <c r="G89" s="29"/>
      <c r="H89" s="30"/>
      <c r="I89" s="30"/>
      <c r="J89" s="30"/>
      <c r="K89" s="30"/>
      <c r="L89" s="30"/>
      <c r="M89" s="30"/>
      <c r="N89" s="25"/>
      <c r="X89" s="26"/>
      <c r="Y89" s="27"/>
      <c r="Z89" s="28"/>
      <c r="AA89" s="29"/>
      <c r="AB89" s="30"/>
      <c r="AC89" s="30"/>
      <c r="AD89" s="30"/>
      <c r="AE89" s="30"/>
      <c r="AF89" s="30"/>
      <c r="AG89" s="30"/>
      <c r="AH89" s="25"/>
    </row>
    <row r="90" spans="3:34">
      <c r="C90" s="25"/>
      <c r="D90" s="26"/>
      <c r="E90" s="27"/>
      <c r="F90" s="28"/>
      <c r="G90" s="29"/>
      <c r="H90" s="30"/>
      <c r="I90" s="30"/>
      <c r="J90" s="30"/>
      <c r="K90" s="30"/>
      <c r="L90" s="30"/>
      <c r="M90" s="30"/>
      <c r="N90" s="25"/>
      <c r="X90" s="26"/>
      <c r="Y90" s="27"/>
      <c r="Z90" s="28"/>
      <c r="AA90" s="29"/>
      <c r="AB90" s="30"/>
      <c r="AC90" s="30"/>
      <c r="AD90" s="30"/>
      <c r="AE90" s="30"/>
      <c r="AF90" s="30"/>
      <c r="AG90" s="30"/>
      <c r="AH90" s="25"/>
    </row>
    <row r="91" spans="3:34">
      <c r="C91" s="25"/>
      <c r="D91" s="26"/>
      <c r="E91" s="27"/>
      <c r="F91" s="28"/>
      <c r="G91" s="29"/>
      <c r="H91" s="30"/>
      <c r="I91" s="30"/>
      <c r="J91" s="30"/>
      <c r="K91" s="30"/>
      <c r="L91" s="30"/>
      <c r="M91" s="30"/>
      <c r="N91" s="25"/>
      <c r="X91" s="26"/>
      <c r="Y91" s="27"/>
      <c r="Z91" s="28"/>
      <c r="AA91" s="29"/>
      <c r="AB91" s="30"/>
      <c r="AC91" s="30"/>
      <c r="AD91" s="30"/>
      <c r="AE91" s="30"/>
      <c r="AF91" s="30"/>
      <c r="AG91" s="30"/>
      <c r="AH91" s="25"/>
    </row>
    <row r="92" spans="3:34">
      <c r="C92" s="25"/>
      <c r="D92" s="26"/>
      <c r="E92" s="27"/>
      <c r="F92" s="28"/>
      <c r="G92" s="29"/>
      <c r="H92" s="30"/>
      <c r="I92" s="30"/>
      <c r="J92" s="30"/>
      <c r="K92" s="30"/>
      <c r="L92" s="30"/>
      <c r="M92" s="30"/>
      <c r="N92" s="25"/>
      <c r="X92" s="26"/>
      <c r="Y92" s="27"/>
      <c r="Z92" s="28"/>
      <c r="AA92" s="29"/>
      <c r="AB92" s="30"/>
      <c r="AC92" s="30"/>
      <c r="AD92" s="30"/>
      <c r="AE92" s="30"/>
      <c r="AF92" s="30"/>
      <c r="AG92" s="30"/>
      <c r="AH92" s="25"/>
    </row>
    <row r="93" spans="3:34">
      <c r="C93" s="25"/>
      <c r="D93" s="26"/>
      <c r="E93" s="27"/>
      <c r="F93" s="28"/>
      <c r="G93" s="29"/>
      <c r="H93" s="30"/>
      <c r="I93" s="30"/>
      <c r="J93" s="30"/>
      <c r="K93" s="30"/>
      <c r="L93" s="30"/>
      <c r="M93" s="30"/>
      <c r="N93" s="25"/>
      <c r="X93" s="26"/>
      <c r="Y93" s="27"/>
      <c r="Z93" s="28"/>
      <c r="AA93" s="29"/>
      <c r="AB93" s="30"/>
      <c r="AC93" s="30"/>
      <c r="AD93" s="30"/>
      <c r="AE93" s="30"/>
      <c r="AF93" s="30"/>
      <c r="AG93" s="30"/>
      <c r="AH93" s="25"/>
    </row>
    <row r="94" spans="3:34">
      <c r="C94" s="25"/>
      <c r="D94" s="26"/>
      <c r="E94" s="27"/>
      <c r="F94" s="28"/>
      <c r="G94" s="29"/>
      <c r="H94" s="30"/>
      <c r="I94" s="30"/>
      <c r="J94" s="30"/>
      <c r="K94" s="30"/>
      <c r="L94" s="30"/>
      <c r="M94" s="30"/>
      <c r="N94" s="25"/>
      <c r="X94" s="26"/>
      <c r="Y94" s="27"/>
      <c r="Z94" s="28"/>
      <c r="AA94" s="29"/>
      <c r="AB94" s="30"/>
      <c r="AC94" s="30"/>
      <c r="AD94" s="30"/>
      <c r="AE94" s="30"/>
      <c r="AF94" s="30"/>
      <c r="AG94" s="30"/>
      <c r="AH94" s="25"/>
    </row>
    <row r="95" spans="3:34">
      <c r="C95" s="25"/>
      <c r="D95" s="26"/>
      <c r="E95" s="27"/>
      <c r="F95" s="28"/>
      <c r="G95" s="29"/>
      <c r="H95" s="30"/>
      <c r="I95" s="30"/>
      <c r="J95" s="30"/>
      <c r="K95" s="30"/>
      <c r="L95" s="30"/>
      <c r="M95" s="30"/>
      <c r="N95" s="25"/>
      <c r="X95" s="26"/>
      <c r="Y95" s="27"/>
      <c r="Z95" s="28"/>
      <c r="AA95" s="29"/>
      <c r="AB95" s="30"/>
      <c r="AC95" s="30"/>
      <c r="AD95" s="30"/>
      <c r="AE95" s="30"/>
      <c r="AF95" s="30"/>
      <c r="AG95" s="30"/>
      <c r="AH95" s="25"/>
    </row>
    <row r="96" spans="3:34">
      <c r="C96" s="25"/>
      <c r="D96" s="26"/>
      <c r="E96" s="27"/>
      <c r="F96" s="28"/>
      <c r="G96" s="29"/>
      <c r="H96" s="30"/>
      <c r="I96" s="30"/>
      <c r="J96" s="30"/>
      <c r="K96" s="30"/>
      <c r="L96" s="30"/>
      <c r="M96" s="30"/>
      <c r="N96" s="25"/>
      <c r="X96" s="26"/>
      <c r="Y96" s="27"/>
      <c r="Z96" s="28"/>
      <c r="AA96" s="29"/>
      <c r="AB96" s="30"/>
      <c r="AC96" s="30"/>
      <c r="AD96" s="30"/>
      <c r="AE96" s="30"/>
      <c r="AF96" s="30"/>
      <c r="AG96" s="30"/>
      <c r="AH96" s="25"/>
    </row>
    <row r="97" spans="3:34">
      <c r="C97" s="25"/>
      <c r="D97" s="26"/>
      <c r="E97" s="27"/>
      <c r="F97" s="28"/>
      <c r="G97" s="29"/>
      <c r="H97" s="30"/>
      <c r="I97" s="30"/>
      <c r="J97" s="30"/>
      <c r="K97" s="30"/>
      <c r="L97" s="30"/>
      <c r="M97" s="30"/>
      <c r="N97" s="25"/>
      <c r="X97" s="26"/>
      <c r="Y97" s="27"/>
      <c r="Z97" s="28"/>
      <c r="AA97" s="29"/>
      <c r="AB97" s="30"/>
      <c r="AC97" s="30"/>
      <c r="AD97" s="30"/>
      <c r="AE97" s="30"/>
      <c r="AF97" s="30"/>
      <c r="AG97" s="30"/>
      <c r="AH97" s="25"/>
    </row>
    <row r="98" spans="3:34">
      <c r="C98" s="25"/>
      <c r="D98" s="26"/>
      <c r="E98" s="27"/>
      <c r="F98" s="28"/>
      <c r="G98" s="29"/>
      <c r="H98" s="30"/>
      <c r="I98" s="30"/>
      <c r="J98" s="30"/>
      <c r="K98" s="30"/>
      <c r="L98" s="30"/>
      <c r="M98" s="30"/>
      <c r="N98" s="25"/>
      <c r="X98" s="26"/>
      <c r="Y98" s="27"/>
      <c r="Z98" s="28"/>
      <c r="AA98" s="29"/>
      <c r="AB98" s="30"/>
      <c r="AC98" s="30"/>
      <c r="AD98" s="30"/>
      <c r="AE98" s="30"/>
      <c r="AF98" s="30"/>
      <c r="AG98" s="30"/>
      <c r="AH98" s="25"/>
    </row>
    <row r="99" spans="3:34">
      <c r="C99" s="25"/>
      <c r="D99" s="26"/>
      <c r="E99" s="27"/>
      <c r="F99" s="28"/>
      <c r="G99" s="29"/>
      <c r="H99" s="30"/>
      <c r="I99" s="30"/>
      <c r="J99" s="30"/>
      <c r="K99" s="30"/>
      <c r="L99" s="30"/>
      <c r="M99" s="30"/>
      <c r="N99" s="25"/>
      <c r="X99" s="26"/>
      <c r="Y99" s="27"/>
      <c r="Z99" s="28"/>
      <c r="AA99" s="29"/>
      <c r="AB99" s="30"/>
      <c r="AC99" s="30"/>
      <c r="AD99" s="30"/>
      <c r="AE99" s="30"/>
      <c r="AF99" s="30"/>
      <c r="AG99" s="30"/>
      <c r="AH99" s="25"/>
    </row>
    <row r="100" spans="3:34">
      <c r="C100" s="25"/>
      <c r="D100" s="26"/>
      <c r="E100" s="27"/>
      <c r="F100" s="28"/>
      <c r="G100" s="29"/>
      <c r="H100" s="30"/>
      <c r="I100" s="30"/>
      <c r="J100" s="30"/>
      <c r="K100" s="30"/>
      <c r="L100" s="30"/>
      <c r="M100" s="30"/>
      <c r="N100" s="25"/>
      <c r="X100" s="26"/>
      <c r="Y100" s="27"/>
      <c r="Z100" s="28"/>
      <c r="AA100" s="29"/>
      <c r="AB100" s="30"/>
      <c r="AC100" s="30"/>
      <c r="AD100" s="30"/>
      <c r="AE100" s="30"/>
      <c r="AF100" s="30"/>
      <c r="AG100" s="30"/>
      <c r="AH100" s="25"/>
    </row>
    <row r="101" spans="3:34">
      <c r="C101" s="25"/>
      <c r="D101" s="26"/>
      <c r="E101" s="27"/>
      <c r="F101" s="28"/>
      <c r="G101" s="29"/>
      <c r="H101" s="30"/>
      <c r="I101" s="30"/>
      <c r="J101" s="30"/>
      <c r="K101" s="30"/>
      <c r="L101" s="30"/>
      <c r="M101" s="30"/>
      <c r="N101" s="25"/>
      <c r="X101" s="26"/>
      <c r="Y101" s="27"/>
      <c r="Z101" s="28"/>
      <c r="AA101" s="29"/>
      <c r="AB101" s="30"/>
      <c r="AC101" s="30"/>
      <c r="AD101" s="30"/>
      <c r="AE101" s="30"/>
      <c r="AF101" s="30"/>
      <c r="AG101" s="30"/>
      <c r="AH101" s="25"/>
    </row>
    <row r="102" spans="3:34">
      <c r="C102" s="25"/>
      <c r="D102" s="26"/>
      <c r="E102" s="27"/>
      <c r="F102" s="28"/>
      <c r="G102" s="29"/>
      <c r="H102" s="30"/>
      <c r="I102" s="30"/>
      <c r="J102" s="30"/>
      <c r="K102" s="30"/>
      <c r="L102" s="30"/>
      <c r="M102" s="30"/>
      <c r="N102" s="25"/>
      <c r="X102" s="26"/>
      <c r="Y102" s="27"/>
      <c r="Z102" s="28"/>
      <c r="AA102" s="29"/>
      <c r="AB102" s="30"/>
      <c r="AC102" s="30"/>
      <c r="AD102" s="30"/>
      <c r="AE102" s="30"/>
      <c r="AF102" s="30"/>
      <c r="AG102" s="30"/>
      <c r="AH102" s="25"/>
    </row>
    <row r="103" spans="3:34">
      <c r="C103" s="25"/>
      <c r="D103" s="26"/>
      <c r="E103" s="27"/>
      <c r="F103" s="28"/>
      <c r="G103" s="29"/>
      <c r="H103" s="30"/>
      <c r="I103" s="30"/>
      <c r="J103" s="30"/>
      <c r="K103" s="30"/>
      <c r="L103" s="30"/>
      <c r="M103" s="30"/>
      <c r="N103" s="25"/>
      <c r="X103" s="26"/>
      <c r="Y103" s="27"/>
      <c r="Z103" s="28"/>
      <c r="AA103" s="29"/>
      <c r="AB103" s="30"/>
      <c r="AC103" s="30"/>
      <c r="AD103" s="30"/>
      <c r="AE103" s="30"/>
      <c r="AF103" s="30"/>
      <c r="AG103" s="30"/>
      <c r="AH103" s="25"/>
    </row>
    <row r="104" spans="3:34">
      <c r="C104" s="25"/>
      <c r="D104" s="26"/>
      <c r="E104" s="27"/>
      <c r="F104" s="28"/>
      <c r="G104" s="29"/>
      <c r="H104" s="30"/>
      <c r="I104" s="30"/>
      <c r="J104" s="30"/>
      <c r="K104" s="30"/>
      <c r="L104" s="30"/>
      <c r="M104" s="30"/>
      <c r="N104" s="25"/>
      <c r="X104" s="26"/>
      <c r="Y104" s="27"/>
      <c r="Z104" s="28"/>
      <c r="AA104" s="29"/>
      <c r="AB104" s="30"/>
      <c r="AC104" s="30"/>
      <c r="AD104" s="30"/>
      <c r="AE104" s="30"/>
      <c r="AF104" s="30"/>
      <c r="AG104" s="30"/>
      <c r="AH104" s="25"/>
    </row>
    <row r="105" spans="3:34">
      <c r="C105" s="25"/>
      <c r="D105" s="26"/>
      <c r="E105" s="27"/>
      <c r="F105" s="28"/>
      <c r="G105" s="29"/>
      <c r="H105" s="30"/>
      <c r="I105" s="30"/>
      <c r="J105" s="30"/>
      <c r="K105" s="30"/>
      <c r="L105" s="30"/>
      <c r="M105" s="30"/>
      <c r="N105" s="25"/>
      <c r="X105" s="26"/>
      <c r="Y105" s="27"/>
      <c r="Z105" s="28"/>
      <c r="AA105" s="29"/>
      <c r="AB105" s="30"/>
      <c r="AC105" s="30"/>
      <c r="AD105" s="30"/>
      <c r="AE105" s="30"/>
      <c r="AF105" s="30"/>
      <c r="AG105" s="30"/>
      <c r="AH105" s="25"/>
    </row>
    <row r="106" spans="3:34">
      <c r="C106" s="25"/>
      <c r="D106" s="26"/>
      <c r="E106" s="27"/>
      <c r="F106" s="28"/>
      <c r="G106" s="29"/>
      <c r="H106" s="30"/>
      <c r="I106" s="30"/>
      <c r="J106" s="30"/>
      <c r="K106" s="30"/>
      <c r="L106" s="30"/>
      <c r="M106" s="30"/>
      <c r="N106" s="25"/>
      <c r="X106" s="26"/>
      <c r="Y106" s="27"/>
      <c r="Z106" s="28"/>
      <c r="AA106" s="29"/>
      <c r="AB106" s="30"/>
      <c r="AC106" s="30"/>
      <c r="AD106" s="30"/>
      <c r="AE106" s="30"/>
      <c r="AF106" s="30"/>
      <c r="AG106" s="30"/>
      <c r="AH106" s="25"/>
    </row>
    <row r="107" spans="3:34">
      <c r="C107" s="25"/>
      <c r="D107" s="26"/>
      <c r="E107" s="27"/>
      <c r="F107" s="28"/>
      <c r="G107" s="29"/>
      <c r="H107" s="30"/>
      <c r="I107" s="30"/>
      <c r="J107" s="30"/>
      <c r="K107" s="30"/>
      <c r="L107" s="30"/>
      <c r="M107" s="30"/>
      <c r="N107" s="25"/>
      <c r="X107" s="26"/>
      <c r="Y107" s="27"/>
      <c r="Z107" s="28"/>
      <c r="AA107" s="29"/>
      <c r="AB107" s="30"/>
      <c r="AC107" s="30"/>
      <c r="AD107" s="30"/>
      <c r="AE107" s="30"/>
      <c r="AF107" s="30"/>
      <c r="AG107" s="30"/>
      <c r="AH107" s="25"/>
    </row>
    <row r="108" spans="3:34">
      <c r="C108" s="25"/>
      <c r="D108" s="26"/>
      <c r="E108" s="27"/>
      <c r="F108" s="28"/>
      <c r="G108" s="29"/>
      <c r="H108" s="30"/>
      <c r="I108" s="30"/>
      <c r="J108" s="30"/>
      <c r="K108" s="30"/>
      <c r="L108" s="30"/>
      <c r="M108" s="30"/>
      <c r="N108" s="25"/>
      <c r="X108" s="26"/>
      <c r="Y108" s="27"/>
      <c r="Z108" s="28"/>
      <c r="AA108" s="29"/>
      <c r="AB108" s="30"/>
      <c r="AC108" s="30"/>
      <c r="AD108" s="30"/>
      <c r="AE108" s="30"/>
      <c r="AF108" s="30"/>
      <c r="AG108" s="30"/>
      <c r="AH108" s="25"/>
    </row>
    <row r="109" spans="3:34">
      <c r="C109" s="25"/>
      <c r="D109" s="26"/>
      <c r="E109" s="27"/>
      <c r="F109" s="28"/>
      <c r="G109" s="29"/>
      <c r="H109" s="30"/>
      <c r="I109" s="30"/>
      <c r="J109" s="30"/>
      <c r="K109" s="30"/>
      <c r="L109" s="30"/>
      <c r="M109" s="30"/>
      <c r="N109" s="25"/>
      <c r="X109" s="26"/>
      <c r="Y109" s="27"/>
      <c r="Z109" s="28"/>
      <c r="AA109" s="29"/>
      <c r="AB109" s="30"/>
      <c r="AC109" s="30"/>
      <c r="AD109" s="30"/>
      <c r="AE109" s="30"/>
      <c r="AF109" s="30"/>
      <c r="AG109" s="30"/>
      <c r="AH109" s="25"/>
    </row>
    <row r="110" spans="3:34">
      <c r="C110" s="25"/>
      <c r="D110" s="26"/>
      <c r="E110" s="27"/>
      <c r="F110" s="28"/>
      <c r="G110" s="29"/>
      <c r="H110" s="30"/>
      <c r="I110" s="30"/>
      <c r="J110" s="30"/>
      <c r="K110" s="30"/>
      <c r="L110" s="30"/>
      <c r="M110" s="30"/>
      <c r="N110" s="25"/>
      <c r="X110" s="26"/>
      <c r="Y110" s="27"/>
      <c r="Z110" s="28"/>
      <c r="AA110" s="29"/>
      <c r="AB110" s="30"/>
      <c r="AC110" s="30"/>
      <c r="AD110" s="30"/>
      <c r="AE110" s="30"/>
      <c r="AF110" s="30"/>
      <c r="AG110" s="30"/>
      <c r="AH110" s="25"/>
    </row>
    <row r="111" spans="3:34">
      <c r="C111" s="25"/>
      <c r="D111" s="26"/>
      <c r="E111" s="27"/>
      <c r="F111" s="28"/>
      <c r="G111" s="29"/>
      <c r="H111" s="30"/>
      <c r="I111" s="30"/>
      <c r="J111" s="30"/>
      <c r="K111" s="30"/>
      <c r="L111" s="30"/>
      <c r="M111" s="30"/>
      <c r="N111" s="25"/>
      <c r="X111" s="26"/>
      <c r="Y111" s="27"/>
      <c r="Z111" s="28"/>
      <c r="AA111" s="29"/>
      <c r="AB111" s="30"/>
      <c r="AC111" s="30"/>
      <c r="AD111" s="30"/>
      <c r="AE111" s="30"/>
      <c r="AF111" s="30"/>
      <c r="AG111" s="30"/>
      <c r="AH111" s="25"/>
    </row>
    <row r="112" spans="3:34">
      <c r="C112" s="25"/>
      <c r="D112" s="26"/>
      <c r="E112" s="27"/>
      <c r="F112" s="28"/>
      <c r="G112" s="29"/>
      <c r="H112" s="30"/>
      <c r="I112" s="30"/>
      <c r="J112" s="30"/>
      <c r="K112" s="30"/>
      <c r="L112" s="30"/>
      <c r="M112" s="30"/>
      <c r="N112" s="25"/>
      <c r="X112" s="26"/>
      <c r="Y112" s="27"/>
      <c r="Z112" s="28"/>
      <c r="AA112" s="29"/>
      <c r="AB112" s="30"/>
      <c r="AC112" s="30"/>
      <c r="AD112" s="30"/>
      <c r="AE112" s="30"/>
      <c r="AF112" s="30"/>
      <c r="AG112" s="30"/>
      <c r="AH112" s="25"/>
    </row>
    <row r="113" spans="3:34">
      <c r="C113" s="25"/>
      <c r="D113" s="26"/>
      <c r="E113" s="27"/>
      <c r="F113" s="28"/>
      <c r="G113" s="29"/>
      <c r="H113" s="30"/>
      <c r="I113" s="30"/>
      <c r="J113" s="30"/>
      <c r="K113" s="30"/>
      <c r="L113" s="30"/>
      <c r="M113" s="30"/>
      <c r="N113" s="25"/>
      <c r="X113" s="26"/>
      <c r="Y113" s="27"/>
      <c r="Z113" s="28"/>
      <c r="AA113" s="29"/>
      <c r="AB113" s="30"/>
      <c r="AC113" s="30"/>
      <c r="AD113" s="30"/>
      <c r="AE113" s="30"/>
      <c r="AF113" s="30"/>
      <c r="AG113" s="30"/>
      <c r="AH113" s="25"/>
    </row>
    <row r="114" spans="3:34">
      <c r="C114" s="25"/>
      <c r="D114" s="26"/>
      <c r="E114" s="27"/>
      <c r="F114" s="28"/>
      <c r="G114" s="29"/>
      <c r="H114" s="30"/>
      <c r="I114" s="30"/>
      <c r="J114" s="30"/>
      <c r="K114" s="30"/>
      <c r="L114" s="30"/>
      <c r="M114" s="30"/>
      <c r="N114" s="25"/>
      <c r="X114" s="26"/>
      <c r="Y114" s="27"/>
      <c r="Z114" s="28"/>
      <c r="AA114" s="29"/>
      <c r="AB114" s="30"/>
      <c r="AC114" s="30"/>
      <c r="AD114" s="30"/>
      <c r="AE114" s="30"/>
      <c r="AF114" s="30"/>
      <c r="AG114" s="30"/>
      <c r="AH114" s="25"/>
    </row>
    <row r="115" spans="3:34">
      <c r="C115" s="25"/>
      <c r="D115" s="26"/>
      <c r="E115" s="27"/>
      <c r="F115" s="28"/>
      <c r="G115" s="29"/>
      <c r="H115" s="30"/>
      <c r="I115" s="30"/>
      <c r="J115" s="30"/>
      <c r="K115" s="30"/>
      <c r="L115" s="30"/>
      <c r="M115" s="30"/>
      <c r="N115" s="25"/>
      <c r="X115" s="26"/>
      <c r="Y115" s="27"/>
      <c r="Z115" s="28"/>
      <c r="AA115" s="29"/>
      <c r="AB115" s="30"/>
      <c r="AC115" s="30"/>
      <c r="AD115" s="30"/>
      <c r="AE115" s="30"/>
      <c r="AF115" s="30"/>
      <c r="AG115" s="30"/>
      <c r="AH115" s="25"/>
    </row>
    <row r="116" spans="3:34">
      <c r="C116" s="25"/>
      <c r="D116" s="26"/>
      <c r="E116" s="27"/>
      <c r="F116" s="28"/>
      <c r="G116" s="29"/>
      <c r="H116" s="30"/>
      <c r="I116" s="30"/>
      <c r="J116" s="30"/>
      <c r="K116" s="30"/>
      <c r="L116" s="30"/>
      <c r="M116" s="30"/>
      <c r="N116" s="25"/>
      <c r="X116" s="26"/>
      <c r="Y116" s="27"/>
      <c r="Z116" s="28"/>
      <c r="AA116" s="29"/>
      <c r="AB116" s="30"/>
      <c r="AC116" s="30"/>
      <c r="AD116" s="30"/>
      <c r="AE116" s="30"/>
      <c r="AF116" s="30"/>
      <c r="AG116" s="30"/>
      <c r="AH116" s="25"/>
    </row>
    <row r="117" spans="3:34">
      <c r="C117" s="25"/>
      <c r="D117" s="26"/>
      <c r="E117" s="27"/>
      <c r="F117" s="28"/>
      <c r="G117" s="29"/>
      <c r="H117" s="30"/>
      <c r="I117" s="30"/>
      <c r="J117" s="30"/>
      <c r="K117" s="30"/>
      <c r="L117" s="30"/>
      <c r="M117" s="30"/>
      <c r="N117" s="25"/>
      <c r="X117" s="26"/>
      <c r="Y117" s="27"/>
      <c r="Z117" s="28"/>
      <c r="AA117" s="29"/>
      <c r="AB117" s="30"/>
      <c r="AC117" s="30"/>
      <c r="AD117" s="30"/>
      <c r="AE117" s="30"/>
      <c r="AF117" s="30"/>
      <c r="AG117" s="30"/>
      <c r="AH117" s="25"/>
    </row>
    <row r="118" spans="3:34">
      <c r="C118" s="25"/>
      <c r="D118" s="26"/>
      <c r="E118" s="27"/>
      <c r="F118" s="28"/>
      <c r="G118" s="29"/>
      <c r="H118" s="30"/>
      <c r="I118" s="30"/>
      <c r="J118" s="30"/>
      <c r="K118" s="30"/>
      <c r="L118" s="30"/>
      <c r="M118" s="30"/>
      <c r="N118" s="25"/>
      <c r="X118" s="26"/>
      <c r="Y118" s="27"/>
      <c r="Z118" s="28"/>
      <c r="AA118" s="29"/>
      <c r="AB118" s="30"/>
      <c r="AC118" s="30"/>
      <c r="AD118" s="30"/>
      <c r="AE118" s="30"/>
      <c r="AF118" s="30"/>
      <c r="AG118" s="30"/>
      <c r="AH118" s="25"/>
    </row>
    <row r="119" spans="3:34">
      <c r="C119" s="25"/>
      <c r="D119" s="26"/>
      <c r="E119" s="27"/>
      <c r="F119" s="28"/>
      <c r="G119" s="29"/>
      <c r="H119" s="30"/>
      <c r="I119" s="30"/>
      <c r="J119" s="30"/>
      <c r="K119" s="30"/>
      <c r="L119" s="30"/>
      <c r="M119" s="30"/>
      <c r="N119" s="25"/>
      <c r="X119" s="26"/>
      <c r="Y119" s="27"/>
      <c r="Z119" s="28"/>
      <c r="AA119" s="29"/>
      <c r="AB119" s="30"/>
      <c r="AC119" s="30"/>
      <c r="AD119" s="30"/>
      <c r="AE119" s="30"/>
      <c r="AF119" s="30"/>
      <c r="AG119" s="30"/>
      <c r="AH119" s="25"/>
    </row>
    <row r="120" spans="3:34">
      <c r="C120" s="25"/>
      <c r="D120" s="26"/>
      <c r="E120" s="27"/>
      <c r="F120" s="28"/>
      <c r="G120" s="29"/>
      <c r="H120" s="30"/>
      <c r="I120" s="30"/>
      <c r="J120" s="30"/>
      <c r="K120" s="30"/>
      <c r="L120" s="30"/>
      <c r="M120" s="30"/>
      <c r="N120" s="25"/>
      <c r="X120" s="26"/>
      <c r="Y120" s="27"/>
      <c r="Z120" s="28"/>
      <c r="AA120" s="29"/>
      <c r="AB120" s="30"/>
      <c r="AC120" s="30"/>
      <c r="AD120" s="30"/>
      <c r="AE120" s="30"/>
      <c r="AF120" s="30"/>
      <c r="AG120" s="30"/>
      <c r="AH120" s="25"/>
    </row>
    <row r="121" spans="3:34">
      <c r="C121" s="25"/>
      <c r="D121" s="26"/>
      <c r="E121" s="27"/>
      <c r="F121" s="28"/>
      <c r="G121" s="29"/>
      <c r="H121" s="30"/>
      <c r="I121" s="30"/>
      <c r="J121" s="30"/>
      <c r="K121" s="30"/>
      <c r="L121" s="30"/>
      <c r="M121" s="30"/>
      <c r="N121" s="25"/>
      <c r="X121" s="26"/>
      <c r="Y121" s="27"/>
      <c r="Z121" s="28"/>
      <c r="AA121" s="29"/>
      <c r="AB121" s="30"/>
      <c r="AC121" s="30"/>
      <c r="AD121" s="30"/>
      <c r="AE121" s="30"/>
      <c r="AF121" s="30"/>
      <c r="AG121" s="30"/>
      <c r="AH121" s="25"/>
    </row>
    <row r="122" spans="3:34">
      <c r="C122" s="25"/>
      <c r="D122" s="26"/>
      <c r="E122" s="27"/>
      <c r="F122" s="28"/>
      <c r="G122" s="29"/>
      <c r="H122" s="30"/>
      <c r="I122" s="30"/>
      <c r="J122" s="30"/>
      <c r="K122" s="30"/>
      <c r="L122" s="30"/>
      <c r="M122" s="30"/>
      <c r="N122" s="25"/>
      <c r="X122" s="26"/>
      <c r="Y122" s="27"/>
      <c r="Z122" s="28"/>
      <c r="AA122" s="29"/>
      <c r="AB122" s="30"/>
      <c r="AC122" s="30"/>
      <c r="AD122" s="30"/>
      <c r="AE122" s="30"/>
      <c r="AF122" s="30"/>
      <c r="AG122" s="30"/>
      <c r="AH122" s="25"/>
    </row>
    <row r="123" spans="3:34">
      <c r="C123" s="25"/>
      <c r="D123" s="26"/>
      <c r="E123" s="27"/>
      <c r="F123" s="28"/>
      <c r="G123" s="29"/>
      <c r="H123" s="30"/>
      <c r="I123" s="30"/>
      <c r="J123" s="30"/>
      <c r="K123" s="30"/>
      <c r="L123" s="30"/>
      <c r="M123" s="30"/>
      <c r="N123" s="25"/>
      <c r="X123" s="26"/>
      <c r="Y123" s="27"/>
      <c r="Z123" s="28"/>
      <c r="AA123" s="29"/>
      <c r="AB123" s="30"/>
      <c r="AC123" s="30"/>
      <c r="AD123" s="30"/>
      <c r="AE123" s="30"/>
      <c r="AF123" s="30"/>
      <c r="AG123" s="30"/>
      <c r="AH123" s="25"/>
    </row>
    <row r="124" spans="3:34">
      <c r="C124" s="25"/>
      <c r="D124" s="26"/>
      <c r="E124" s="27"/>
      <c r="F124" s="28"/>
      <c r="G124" s="29"/>
      <c r="H124" s="30"/>
      <c r="I124" s="30"/>
      <c r="J124" s="30"/>
      <c r="K124" s="30"/>
      <c r="L124" s="30"/>
      <c r="M124" s="30"/>
      <c r="N124" s="25"/>
      <c r="X124" s="26"/>
      <c r="Y124" s="27"/>
      <c r="Z124" s="28"/>
      <c r="AA124" s="29"/>
      <c r="AB124" s="30"/>
      <c r="AC124" s="30"/>
      <c r="AD124" s="30"/>
      <c r="AE124" s="30"/>
      <c r="AF124" s="30"/>
      <c r="AG124" s="30"/>
      <c r="AH124" s="25"/>
    </row>
    <row r="125" spans="3:34">
      <c r="C125" s="25"/>
      <c r="D125" s="26"/>
      <c r="E125" s="27"/>
      <c r="F125" s="28"/>
      <c r="G125" s="29"/>
      <c r="H125" s="30"/>
      <c r="I125" s="30"/>
      <c r="J125" s="30"/>
      <c r="K125" s="30"/>
      <c r="L125" s="30"/>
      <c r="M125" s="30"/>
      <c r="N125" s="25"/>
      <c r="X125" s="26"/>
      <c r="Y125" s="27"/>
      <c r="Z125" s="28"/>
      <c r="AA125" s="29"/>
      <c r="AB125" s="30"/>
      <c r="AC125" s="30"/>
      <c r="AD125" s="30"/>
      <c r="AE125" s="30"/>
      <c r="AF125" s="30"/>
      <c r="AG125" s="30"/>
      <c r="AH125" s="25"/>
    </row>
    <row r="126" spans="3:34">
      <c r="C126" s="25"/>
      <c r="D126" s="26"/>
      <c r="E126" s="27"/>
      <c r="F126" s="28"/>
      <c r="G126" s="29"/>
      <c r="H126" s="30"/>
      <c r="I126" s="30"/>
      <c r="J126" s="30"/>
      <c r="K126" s="30"/>
      <c r="L126" s="30"/>
      <c r="M126" s="30"/>
      <c r="N126" s="25"/>
      <c r="X126" s="26"/>
      <c r="Y126" s="27"/>
      <c r="Z126" s="28"/>
      <c r="AA126" s="29"/>
      <c r="AB126" s="30"/>
      <c r="AC126" s="30"/>
      <c r="AD126" s="30"/>
      <c r="AE126" s="30"/>
      <c r="AF126" s="30"/>
      <c r="AG126" s="30"/>
      <c r="AH126" s="25"/>
    </row>
    <row r="127" spans="3:34">
      <c r="C127" s="25"/>
      <c r="D127" s="26"/>
      <c r="E127" s="27"/>
      <c r="F127" s="28"/>
      <c r="G127" s="29"/>
      <c r="H127" s="30"/>
      <c r="I127" s="30"/>
      <c r="J127" s="30"/>
      <c r="K127" s="30"/>
      <c r="L127" s="30"/>
      <c r="M127" s="30"/>
      <c r="N127" s="25"/>
      <c r="X127" s="26"/>
      <c r="Y127" s="27"/>
      <c r="Z127" s="28"/>
      <c r="AA127" s="29"/>
      <c r="AB127" s="30"/>
      <c r="AC127" s="30"/>
      <c r="AD127" s="30"/>
      <c r="AE127" s="30"/>
      <c r="AF127" s="30"/>
      <c r="AG127" s="30"/>
      <c r="AH127" s="25"/>
    </row>
    <row r="128" spans="3:34">
      <c r="C128" s="25"/>
      <c r="D128" s="26"/>
      <c r="E128" s="27"/>
      <c r="F128" s="28"/>
      <c r="G128" s="29"/>
      <c r="H128" s="30"/>
      <c r="I128" s="30"/>
      <c r="J128" s="30"/>
      <c r="K128" s="30"/>
      <c r="L128" s="30"/>
      <c r="M128" s="30"/>
      <c r="N128" s="25"/>
      <c r="X128" s="26"/>
      <c r="Y128" s="27"/>
      <c r="Z128" s="28"/>
      <c r="AA128" s="29"/>
      <c r="AB128" s="30"/>
      <c r="AC128" s="30"/>
      <c r="AD128" s="30"/>
      <c r="AE128" s="30"/>
      <c r="AF128" s="30"/>
      <c r="AG128" s="30"/>
      <c r="AH128" s="25"/>
    </row>
    <row r="129" spans="3:34">
      <c r="C129" s="25"/>
      <c r="D129" s="26"/>
      <c r="E129" s="27"/>
      <c r="F129" s="28"/>
      <c r="G129" s="29"/>
      <c r="H129" s="30"/>
      <c r="I129" s="30"/>
      <c r="J129" s="30"/>
      <c r="K129" s="30"/>
      <c r="L129" s="30"/>
      <c r="M129" s="30"/>
      <c r="N129" s="25"/>
      <c r="X129" s="26"/>
      <c r="Y129" s="27"/>
      <c r="Z129" s="28"/>
      <c r="AA129" s="29"/>
      <c r="AB129" s="30"/>
      <c r="AC129" s="30"/>
      <c r="AD129" s="30"/>
      <c r="AE129" s="30"/>
      <c r="AF129" s="30"/>
      <c r="AG129" s="30"/>
      <c r="AH129" s="25"/>
    </row>
    <row r="130" spans="3:34">
      <c r="C130" s="25"/>
      <c r="D130" s="26"/>
      <c r="E130" s="27"/>
      <c r="F130" s="28"/>
      <c r="G130" s="29"/>
      <c r="H130" s="30"/>
      <c r="I130" s="30"/>
      <c r="J130" s="30"/>
      <c r="K130" s="30"/>
      <c r="L130" s="30"/>
      <c r="M130" s="30"/>
      <c r="N130" s="25"/>
      <c r="X130" s="26"/>
      <c r="Y130" s="27"/>
      <c r="Z130" s="28"/>
      <c r="AA130" s="29"/>
      <c r="AB130" s="30"/>
      <c r="AC130" s="30"/>
      <c r="AD130" s="30"/>
      <c r="AE130" s="30"/>
      <c r="AF130" s="30"/>
      <c r="AG130" s="30"/>
      <c r="AH130" s="25"/>
    </row>
    <row r="131" spans="3:34">
      <c r="C131" s="25"/>
      <c r="D131" s="26"/>
      <c r="E131" s="27"/>
      <c r="F131" s="28"/>
      <c r="G131" s="29"/>
      <c r="H131" s="30"/>
      <c r="I131" s="30"/>
      <c r="J131" s="30"/>
      <c r="K131" s="30"/>
      <c r="L131" s="30"/>
      <c r="M131" s="30"/>
      <c r="N131" s="25"/>
      <c r="X131" s="26"/>
      <c r="Y131" s="27"/>
      <c r="Z131" s="28"/>
      <c r="AA131" s="29"/>
      <c r="AB131" s="30"/>
      <c r="AC131" s="30"/>
      <c r="AD131" s="30"/>
      <c r="AE131" s="30"/>
      <c r="AF131" s="30"/>
      <c r="AG131" s="30"/>
      <c r="AH131" s="25"/>
    </row>
    <row r="132" spans="3:34">
      <c r="C132" s="25"/>
      <c r="D132" s="26"/>
      <c r="E132" s="27"/>
      <c r="F132" s="28"/>
      <c r="G132" s="29"/>
      <c r="H132" s="30"/>
      <c r="I132" s="30"/>
      <c r="J132" s="30"/>
      <c r="K132" s="30"/>
      <c r="L132" s="30"/>
      <c r="M132" s="30"/>
      <c r="N132" s="25"/>
      <c r="X132" s="26"/>
      <c r="Y132" s="27"/>
      <c r="Z132" s="28"/>
      <c r="AA132" s="29"/>
      <c r="AB132" s="30"/>
      <c r="AC132" s="30"/>
      <c r="AD132" s="30"/>
      <c r="AE132" s="30"/>
      <c r="AF132" s="30"/>
      <c r="AG132" s="30"/>
      <c r="AH132" s="25"/>
    </row>
    <row r="133" spans="3:34">
      <c r="C133" s="25"/>
      <c r="D133" s="26"/>
      <c r="E133" s="27"/>
      <c r="F133" s="28"/>
      <c r="G133" s="29"/>
      <c r="H133" s="30"/>
      <c r="I133" s="30"/>
      <c r="J133" s="30"/>
      <c r="K133" s="30"/>
      <c r="L133" s="30"/>
      <c r="M133" s="30"/>
      <c r="N133" s="25"/>
      <c r="X133" s="26"/>
      <c r="Y133" s="27"/>
      <c r="Z133" s="28"/>
      <c r="AA133" s="29"/>
      <c r="AB133" s="30"/>
      <c r="AC133" s="30"/>
      <c r="AD133" s="30"/>
      <c r="AE133" s="30"/>
      <c r="AF133" s="30"/>
      <c r="AG133" s="30"/>
      <c r="AH133" s="25"/>
    </row>
    <row r="134" spans="3:34">
      <c r="C134" s="25"/>
      <c r="D134" s="26"/>
      <c r="E134" s="27"/>
      <c r="F134" s="28"/>
      <c r="G134" s="29"/>
      <c r="H134" s="30"/>
      <c r="I134" s="30"/>
      <c r="J134" s="30"/>
      <c r="K134" s="30"/>
      <c r="L134" s="30"/>
      <c r="M134" s="30"/>
      <c r="N134" s="25"/>
      <c r="X134" s="26"/>
      <c r="Y134" s="27"/>
      <c r="Z134" s="28"/>
      <c r="AA134" s="29"/>
      <c r="AB134" s="30"/>
      <c r="AC134" s="30"/>
      <c r="AD134" s="30"/>
      <c r="AE134" s="30"/>
      <c r="AF134" s="30"/>
      <c r="AG134" s="30"/>
      <c r="AH134" s="25"/>
    </row>
    <row r="135" spans="3:34">
      <c r="C135" s="25"/>
      <c r="D135" s="26"/>
      <c r="E135" s="27"/>
      <c r="F135" s="28"/>
      <c r="G135" s="29"/>
      <c r="H135" s="30"/>
      <c r="I135" s="30"/>
      <c r="J135" s="30"/>
      <c r="K135" s="30"/>
      <c r="L135" s="30"/>
      <c r="M135" s="30"/>
      <c r="N135" s="25"/>
      <c r="X135" s="26"/>
      <c r="Y135" s="27"/>
      <c r="Z135" s="28"/>
      <c r="AA135" s="29"/>
      <c r="AB135" s="30"/>
      <c r="AC135" s="30"/>
      <c r="AD135" s="30"/>
      <c r="AE135" s="30"/>
      <c r="AF135" s="30"/>
      <c r="AG135" s="30"/>
      <c r="AH135" s="25"/>
    </row>
    <row r="136" spans="3:34">
      <c r="C136" s="25"/>
      <c r="D136" s="26"/>
      <c r="E136" s="27"/>
      <c r="F136" s="28"/>
      <c r="G136" s="29"/>
      <c r="H136" s="30"/>
      <c r="I136" s="30"/>
      <c r="J136" s="30"/>
      <c r="K136" s="30"/>
      <c r="L136" s="30"/>
      <c r="M136" s="30"/>
      <c r="N136" s="25"/>
      <c r="X136" s="26"/>
      <c r="Y136" s="27"/>
      <c r="Z136" s="28"/>
      <c r="AA136" s="29"/>
      <c r="AB136" s="30"/>
      <c r="AC136" s="30"/>
      <c r="AD136" s="30"/>
      <c r="AE136" s="30"/>
      <c r="AF136" s="30"/>
      <c r="AG136" s="30"/>
      <c r="AH136" s="25"/>
    </row>
    <row r="137" spans="3:34">
      <c r="C137" s="25"/>
      <c r="D137" s="26"/>
      <c r="E137" s="27"/>
      <c r="F137" s="28"/>
      <c r="G137" s="29"/>
      <c r="H137" s="30"/>
      <c r="I137" s="30"/>
      <c r="J137" s="30"/>
      <c r="K137" s="30"/>
      <c r="L137" s="30"/>
      <c r="M137" s="30"/>
      <c r="N137" s="25"/>
      <c r="X137" s="26"/>
      <c r="Y137" s="27"/>
      <c r="Z137" s="28"/>
      <c r="AA137" s="29"/>
      <c r="AB137" s="30"/>
      <c r="AC137" s="30"/>
      <c r="AD137" s="30"/>
      <c r="AE137" s="30"/>
      <c r="AF137" s="30"/>
      <c r="AG137" s="30"/>
      <c r="AH137" s="25"/>
    </row>
    <row r="138" spans="3:34">
      <c r="C138" s="25"/>
      <c r="D138" s="26"/>
      <c r="E138" s="27"/>
      <c r="F138" s="28"/>
      <c r="G138" s="29"/>
      <c r="H138" s="30"/>
      <c r="I138" s="30"/>
      <c r="J138" s="30"/>
      <c r="K138" s="30"/>
      <c r="L138" s="30"/>
      <c r="M138" s="30"/>
      <c r="N138" s="25"/>
      <c r="X138" s="26"/>
      <c r="Y138" s="27"/>
      <c r="Z138" s="28"/>
      <c r="AA138" s="29"/>
      <c r="AB138" s="30"/>
      <c r="AC138" s="30"/>
      <c r="AD138" s="30"/>
      <c r="AE138" s="30"/>
      <c r="AF138" s="30"/>
      <c r="AG138" s="30"/>
      <c r="AH138" s="25"/>
    </row>
    <row r="139" spans="3:34">
      <c r="C139" s="25"/>
      <c r="D139" s="26"/>
      <c r="E139" s="27"/>
      <c r="F139" s="28"/>
      <c r="G139" s="29"/>
      <c r="H139" s="30"/>
      <c r="I139" s="30"/>
      <c r="J139" s="30"/>
      <c r="K139" s="30"/>
      <c r="L139" s="30"/>
      <c r="M139" s="30"/>
      <c r="N139" s="25"/>
      <c r="X139" s="26"/>
      <c r="Y139" s="27"/>
      <c r="Z139" s="28"/>
      <c r="AA139" s="29"/>
      <c r="AB139" s="30"/>
      <c r="AC139" s="30"/>
      <c r="AD139" s="30"/>
      <c r="AE139" s="30"/>
      <c r="AF139" s="30"/>
      <c r="AG139" s="30"/>
      <c r="AH139" s="25"/>
    </row>
    <row r="140" spans="3:34">
      <c r="C140" s="25"/>
      <c r="D140" s="26"/>
      <c r="E140" s="27"/>
      <c r="F140" s="28"/>
      <c r="G140" s="29"/>
      <c r="H140" s="30"/>
      <c r="I140" s="30"/>
      <c r="J140" s="30"/>
      <c r="K140" s="30"/>
      <c r="L140" s="30"/>
      <c r="M140" s="30"/>
      <c r="N140" s="25"/>
      <c r="X140" s="26"/>
      <c r="Y140" s="27"/>
      <c r="Z140" s="28"/>
      <c r="AA140" s="29"/>
      <c r="AB140" s="30"/>
      <c r="AC140" s="30"/>
      <c r="AD140" s="30"/>
      <c r="AE140" s="30"/>
      <c r="AF140" s="30"/>
      <c r="AG140" s="30"/>
      <c r="AH140" s="25"/>
    </row>
    <row r="141" spans="3:34">
      <c r="C141" s="25"/>
      <c r="D141" s="26"/>
      <c r="E141" s="27"/>
      <c r="F141" s="28"/>
      <c r="G141" s="29"/>
      <c r="H141" s="30"/>
      <c r="I141" s="30"/>
      <c r="J141" s="30"/>
      <c r="K141" s="30"/>
      <c r="L141" s="30"/>
      <c r="M141" s="30"/>
      <c r="N141" s="25"/>
      <c r="X141" s="26"/>
      <c r="Y141" s="27"/>
      <c r="Z141" s="28"/>
      <c r="AA141" s="29"/>
      <c r="AB141" s="30"/>
      <c r="AC141" s="30"/>
      <c r="AD141" s="30"/>
      <c r="AE141" s="30"/>
      <c r="AF141" s="30"/>
      <c r="AG141" s="30"/>
      <c r="AH141" s="25"/>
    </row>
    <row r="142" spans="3:34">
      <c r="C142" s="25"/>
      <c r="D142" s="26"/>
      <c r="E142" s="27"/>
      <c r="F142" s="28"/>
      <c r="G142" s="29"/>
      <c r="H142" s="30"/>
      <c r="I142" s="30"/>
      <c r="J142" s="30"/>
      <c r="K142" s="30"/>
      <c r="L142" s="30"/>
      <c r="M142" s="30"/>
      <c r="N142" s="25"/>
      <c r="X142" s="26"/>
      <c r="Y142" s="27"/>
      <c r="Z142" s="28"/>
      <c r="AA142" s="29"/>
      <c r="AB142" s="30"/>
      <c r="AC142" s="30"/>
      <c r="AD142" s="30"/>
      <c r="AE142" s="30"/>
      <c r="AF142" s="30"/>
      <c r="AG142" s="30"/>
      <c r="AH142" s="25"/>
    </row>
    <row r="143" spans="3:34">
      <c r="C143" s="25"/>
      <c r="D143" s="26"/>
      <c r="E143" s="27"/>
      <c r="F143" s="28"/>
      <c r="G143" s="29"/>
      <c r="H143" s="30"/>
      <c r="I143" s="30"/>
      <c r="J143" s="30"/>
      <c r="K143" s="30"/>
      <c r="L143" s="30"/>
      <c r="M143" s="30"/>
      <c r="N143" s="25"/>
      <c r="X143" s="26"/>
      <c r="Y143" s="27"/>
      <c r="Z143" s="28"/>
      <c r="AA143" s="29"/>
      <c r="AB143" s="30"/>
      <c r="AC143" s="30"/>
      <c r="AD143" s="30"/>
      <c r="AE143" s="30"/>
      <c r="AF143" s="30"/>
      <c r="AG143" s="30"/>
      <c r="AH143" s="25"/>
    </row>
    <row r="144" spans="3:34">
      <c r="C144" s="25"/>
      <c r="D144" s="26"/>
      <c r="E144" s="27"/>
      <c r="F144" s="28"/>
      <c r="G144" s="29"/>
      <c r="H144" s="30"/>
      <c r="I144" s="30"/>
      <c r="J144" s="30"/>
      <c r="K144" s="30"/>
      <c r="L144" s="30"/>
      <c r="M144" s="30"/>
      <c r="N144" s="25"/>
      <c r="X144" s="26"/>
      <c r="Y144" s="27"/>
      <c r="Z144" s="28"/>
      <c r="AA144" s="29"/>
      <c r="AB144" s="30"/>
      <c r="AC144" s="30"/>
      <c r="AD144" s="30"/>
      <c r="AE144" s="30"/>
      <c r="AF144" s="30"/>
      <c r="AG144" s="30"/>
      <c r="AH144" s="25"/>
    </row>
    <row r="145" spans="3:34">
      <c r="C145" s="25"/>
      <c r="D145" s="26"/>
      <c r="E145" s="27"/>
      <c r="F145" s="28"/>
      <c r="G145" s="29"/>
      <c r="H145" s="30"/>
      <c r="I145" s="30"/>
      <c r="J145" s="30"/>
      <c r="K145" s="30"/>
      <c r="L145" s="30"/>
      <c r="M145" s="30"/>
      <c r="N145" s="25"/>
      <c r="X145" s="26"/>
      <c r="Y145" s="27"/>
      <c r="Z145" s="28"/>
      <c r="AA145" s="29"/>
      <c r="AB145" s="30"/>
      <c r="AC145" s="30"/>
      <c r="AD145" s="30"/>
      <c r="AE145" s="30"/>
      <c r="AF145" s="30"/>
      <c r="AG145" s="30"/>
      <c r="AH145" s="25"/>
    </row>
    <row r="146" spans="3:34">
      <c r="C146" s="25"/>
      <c r="D146" s="26"/>
      <c r="E146" s="27"/>
      <c r="F146" s="28"/>
      <c r="G146" s="29"/>
      <c r="H146" s="30"/>
      <c r="I146" s="30"/>
      <c r="J146" s="30"/>
      <c r="K146" s="30"/>
      <c r="L146" s="30"/>
      <c r="M146" s="30"/>
      <c r="N146" s="25"/>
      <c r="X146" s="26"/>
      <c r="Y146" s="27"/>
      <c r="Z146" s="28"/>
      <c r="AA146" s="29"/>
      <c r="AB146" s="30"/>
      <c r="AC146" s="30"/>
      <c r="AD146" s="30"/>
      <c r="AE146" s="30"/>
      <c r="AF146" s="30"/>
      <c r="AG146" s="30"/>
      <c r="AH146" s="25"/>
    </row>
    <row r="147" spans="3:34">
      <c r="C147" s="25"/>
      <c r="D147" s="26"/>
      <c r="E147" s="27"/>
      <c r="F147" s="28"/>
      <c r="G147" s="29"/>
      <c r="H147" s="30"/>
      <c r="I147" s="30"/>
      <c r="J147" s="30"/>
      <c r="K147" s="30"/>
      <c r="L147" s="30"/>
      <c r="M147" s="30"/>
      <c r="N147" s="25"/>
      <c r="X147" s="26"/>
      <c r="Y147" s="27"/>
      <c r="Z147" s="28"/>
      <c r="AA147" s="29"/>
      <c r="AB147" s="30"/>
      <c r="AC147" s="30"/>
      <c r="AD147" s="30"/>
      <c r="AE147" s="30"/>
      <c r="AF147" s="30"/>
      <c r="AG147" s="30"/>
      <c r="AH147" s="25"/>
    </row>
    <row r="148" spans="3:34">
      <c r="C148" s="25"/>
      <c r="D148" s="26"/>
      <c r="E148" s="27"/>
      <c r="F148" s="28"/>
      <c r="G148" s="29"/>
      <c r="H148" s="30"/>
      <c r="I148" s="30"/>
      <c r="J148" s="30"/>
      <c r="K148" s="30"/>
      <c r="L148" s="30"/>
      <c r="M148" s="30"/>
      <c r="N148" s="25"/>
      <c r="X148" s="26"/>
      <c r="Y148" s="27"/>
      <c r="Z148" s="28"/>
      <c r="AA148" s="29"/>
      <c r="AB148" s="30"/>
      <c r="AC148" s="30"/>
      <c r="AD148" s="30"/>
      <c r="AE148" s="30"/>
      <c r="AF148" s="30"/>
      <c r="AG148" s="30"/>
      <c r="AH148" s="25"/>
    </row>
    <row r="149" spans="3:34">
      <c r="C149" s="25"/>
      <c r="D149" s="26"/>
      <c r="E149" s="27"/>
      <c r="F149" s="28"/>
      <c r="G149" s="29"/>
      <c r="H149" s="30"/>
      <c r="I149" s="30"/>
      <c r="J149" s="30"/>
      <c r="K149" s="30"/>
      <c r="L149" s="30"/>
      <c r="M149" s="30"/>
      <c r="N149" s="25"/>
      <c r="X149" s="26"/>
      <c r="Y149" s="27"/>
      <c r="Z149" s="28"/>
      <c r="AA149" s="29"/>
      <c r="AB149" s="30"/>
      <c r="AC149" s="30"/>
      <c r="AD149" s="30"/>
      <c r="AE149" s="30"/>
      <c r="AF149" s="30"/>
      <c r="AG149" s="30"/>
      <c r="AH149" s="25"/>
    </row>
    <row r="150" spans="3:34">
      <c r="C150" s="25"/>
      <c r="D150" s="26"/>
      <c r="E150" s="27"/>
      <c r="F150" s="28"/>
      <c r="G150" s="29"/>
      <c r="H150" s="30"/>
      <c r="I150" s="30"/>
      <c r="J150" s="30"/>
      <c r="K150" s="30"/>
      <c r="L150" s="30"/>
      <c r="M150" s="30"/>
      <c r="N150" s="25"/>
      <c r="X150" s="26"/>
      <c r="Y150" s="27"/>
      <c r="Z150" s="28"/>
      <c r="AA150" s="29"/>
      <c r="AB150" s="30"/>
      <c r="AC150" s="30"/>
      <c r="AD150" s="30"/>
      <c r="AE150" s="30"/>
      <c r="AF150" s="30"/>
      <c r="AG150" s="30"/>
      <c r="AH150" s="25"/>
    </row>
    <row r="151" spans="3:34">
      <c r="C151" s="25"/>
      <c r="D151" s="26"/>
      <c r="E151" s="27"/>
      <c r="F151" s="28"/>
      <c r="G151" s="29"/>
      <c r="H151" s="30"/>
      <c r="I151" s="30"/>
      <c r="J151" s="30"/>
      <c r="K151" s="30"/>
      <c r="L151" s="30"/>
      <c r="M151" s="30"/>
      <c r="N151" s="25"/>
      <c r="X151" s="26"/>
      <c r="Y151" s="27"/>
      <c r="Z151" s="28"/>
      <c r="AA151" s="29"/>
      <c r="AB151" s="30"/>
      <c r="AC151" s="30"/>
      <c r="AD151" s="30"/>
      <c r="AE151" s="30"/>
      <c r="AF151" s="30"/>
      <c r="AG151" s="30"/>
      <c r="AH151" s="25"/>
    </row>
    <row r="152" spans="3:34">
      <c r="C152" s="25"/>
      <c r="D152" s="26"/>
      <c r="E152" s="27"/>
      <c r="F152" s="28"/>
      <c r="G152" s="29"/>
      <c r="H152" s="30"/>
      <c r="I152" s="30"/>
      <c r="J152" s="30"/>
      <c r="K152" s="30"/>
      <c r="L152" s="30"/>
      <c r="M152" s="30"/>
      <c r="N152" s="25"/>
      <c r="X152" s="26"/>
      <c r="Y152" s="27"/>
      <c r="Z152" s="28"/>
      <c r="AA152" s="29"/>
      <c r="AB152" s="30"/>
      <c r="AC152" s="30"/>
      <c r="AD152" s="30"/>
      <c r="AE152" s="30"/>
      <c r="AF152" s="30"/>
      <c r="AG152" s="30"/>
      <c r="AH152" s="25"/>
    </row>
    <row r="153" spans="3:34">
      <c r="C153" s="25"/>
      <c r="D153" s="26"/>
      <c r="E153" s="27"/>
      <c r="F153" s="28"/>
      <c r="G153" s="29"/>
      <c r="H153" s="30"/>
      <c r="I153" s="30"/>
      <c r="J153" s="30"/>
      <c r="K153" s="30"/>
      <c r="L153" s="30"/>
      <c r="M153" s="30"/>
      <c r="N153" s="25"/>
      <c r="X153" s="26"/>
      <c r="Y153" s="27"/>
      <c r="Z153" s="28"/>
      <c r="AA153" s="29"/>
      <c r="AB153" s="30"/>
      <c r="AC153" s="30"/>
      <c r="AD153" s="30"/>
      <c r="AE153" s="30"/>
      <c r="AF153" s="30"/>
      <c r="AG153" s="30"/>
      <c r="AH153" s="25"/>
    </row>
    <row r="154" spans="3:34">
      <c r="C154" s="25"/>
      <c r="D154" s="26"/>
      <c r="E154" s="27"/>
      <c r="F154" s="28"/>
      <c r="G154" s="29"/>
      <c r="H154" s="30"/>
      <c r="I154" s="30"/>
      <c r="J154" s="30"/>
      <c r="K154" s="30"/>
      <c r="L154" s="30"/>
      <c r="M154" s="30"/>
      <c r="N154" s="25"/>
      <c r="X154" s="26"/>
      <c r="Y154" s="27"/>
      <c r="Z154" s="28"/>
      <c r="AA154" s="29"/>
      <c r="AB154" s="30"/>
      <c r="AC154" s="30"/>
      <c r="AD154" s="30"/>
      <c r="AE154" s="30"/>
      <c r="AF154" s="30"/>
      <c r="AG154" s="30"/>
      <c r="AH154" s="25"/>
    </row>
    <row r="155" spans="3:34">
      <c r="C155" s="25"/>
      <c r="D155" s="26"/>
      <c r="E155" s="27"/>
      <c r="F155" s="28"/>
      <c r="G155" s="29"/>
      <c r="H155" s="30"/>
      <c r="I155" s="30"/>
      <c r="J155" s="30"/>
      <c r="K155" s="30"/>
      <c r="L155" s="30"/>
      <c r="M155" s="30"/>
      <c r="N155" s="25"/>
      <c r="X155" s="26"/>
      <c r="Y155" s="27"/>
      <c r="Z155" s="28"/>
      <c r="AA155" s="29"/>
      <c r="AB155" s="30"/>
      <c r="AC155" s="30"/>
      <c r="AD155" s="30"/>
      <c r="AE155" s="30"/>
      <c r="AF155" s="30"/>
      <c r="AG155" s="30"/>
      <c r="AH155" s="25"/>
    </row>
    <row r="156" spans="3:34">
      <c r="C156" s="25"/>
      <c r="D156" s="26"/>
      <c r="E156" s="27"/>
      <c r="F156" s="28"/>
      <c r="G156" s="29"/>
      <c r="H156" s="30"/>
      <c r="I156" s="30"/>
      <c r="J156" s="30"/>
      <c r="K156" s="30"/>
      <c r="L156" s="30"/>
      <c r="M156" s="30"/>
      <c r="N156" s="25"/>
      <c r="X156" s="26"/>
      <c r="Y156" s="27"/>
      <c r="Z156" s="28"/>
      <c r="AA156" s="29"/>
      <c r="AB156" s="30"/>
      <c r="AC156" s="30"/>
      <c r="AD156" s="30"/>
      <c r="AE156" s="30"/>
      <c r="AF156" s="30"/>
      <c r="AG156" s="30"/>
      <c r="AH156" s="25"/>
    </row>
    <row r="157" spans="3:34">
      <c r="C157" s="25"/>
      <c r="D157" s="26"/>
      <c r="E157" s="27"/>
      <c r="F157" s="28"/>
      <c r="G157" s="29"/>
      <c r="H157" s="30"/>
      <c r="I157" s="30"/>
      <c r="J157" s="30"/>
      <c r="K157" s="30"/>
      <c r="L157" s="30"/>
      <c r="M157" s="30"/>
      <c r="N157" s="25"/>
      <c r="X157" s="26"/>
      <c r="Y157" s="27"/>
      <c r="Z157" s="28"/>
      <c r="AA157" s="29"/>
      <c r="AB157" s="30"/>
      <c r="AC157" s="30"/>
      <c r="AD157" s="30"/>
      <c r="AE157" s="30"/>
      <c r="AF157" s="30"/>
      <c r="AG157" s="30"/>
      <c r="AH157" s="25"/>
    </row>
    <row r="158" spans="3:34">
      <c r="C158" s="25"/>
      <c r="D158" s="26"/>
      <c r="E158" s="27"/>
      <c r="F158" s="28"/>
      <c r="G158" s="29"/>
      <c r="H158" s="30"/>
      <c r="I158" s="30"/>
      <c r="J158" s="30"/>
      <c r="K158" s="30"/>
      <c r="L158" s="30"/>
      <c r="M158" s="30"/>
      <c r="N158" s="25"/>
      <c r="X158" s="26"/>
      <c r="Y158" s="27"/>
      <c r="Z158" s="28"/>
      <c r="AA158" s="29"/>
      <c r="AB158" s="30"/>
      <c r="AC158" s="30"/>
      <c r="AD158" s="30"/>
      <c r="AE158" s="30"/>
      <c r="AF158" s="30"/>
      <c r="AG158" s="30"/>
      <c r="AH158" s="25"/>
    </row>
    <row r="159" spans="3:34">
      <c r="C159" s="25"/>
      <c r="D159" s="26"/>
      <c r="E159" s="27"/>
      <c r="F159" s="28"/>
      <c r="G159" s="29"/>
      <c r="H159" s="30"/>
      <c r="I159" s="30"/>
      <c r="J159" s="30"/>
      <c r="K159" s="30"/>
      <c r="L159" s="30"/>
      <c r="M159" s="30"/>
      <c r="N159" s="25"/>
      <c r="X159" s="26"/>
      <c r="Y159" s="27"/>
      <c r="Z159" s="28"/>
      <c r="AA159" s="29"/>
      <c r="AB159" s="30"/>
      <c r="AC159" s="30"/>
      <c r="AD159" s="30"/>
      <c r="AE159" s="30"/>
      <c r="AF159" s="30"/>
      <c r="AG159" s="30"/>
      <c r="AH159" s="25"/>
    </row>
    <row r="160" spans="3:34">
      <c r="C160" s="25"/>
      <c r="D160" s="26"/>
      <c r="E160" s="27"/>
      <c r="F160" s="28"/>
      <c r="G160" s="29"/>
      <c r="H160" s="30"/>
      <c r="I160" s="30"/>
      <c r="J160" s="30"/>
      <c r="K160" s="30"/>
      <c r="L160" s="30"/>
      <c r="M160" s="30"/>
      <c r="N160" s="25"/>
      <c r="X160" s="26"/>
      <c r="Y160" s="27"/>
      <c r="Z160" s="28"/>
      <c r="AA160" s="29"/>
      <c r="AB160" s="30"/>
      <c r="AC160" s="30"/>
      <c r="AD160" s="30"/>
      <c r="AE160" s="30"/>
      <c r="AF160" s="30"/>
      <c r="AG160" s="30"/>
      <c r="AH160" s="25"/>
    </row>
    <row r="161" spans="3:34">
      <c r="C161" s="25"/>
      <c r="D161" s="26"/>
      <c r="E161" s="27"/>
      <c r="F161" s="28"/>
      <c r="G161" s="29"/>
      <c r="H161" s="30"/>
      <c r="I161" s="30"/>
      <c r="J161" s="30"/>
      <c r="K161" s="30"/>
      <c r="L161" s="30"/>
      <c r="M161" s="30"/>
      <c r="N161" s="25"/>
      <c r="X161" s="26"/>
      <c r="Y161" s="27"/>
      <c r="Z161" s="28"/>
      <c r="AA161" s="29"/>
      <c r="AB161" s="30"/>
      <c r="AC161" s="30"/>
      <c r="AD161" s="30"/>
      <c r="AE161" s="30"/>
      <c r="AF161" s="30"/>
      <c r="AG161" s="30"/>
      <c r="AH161" s="25"/>
    </row>
    <row r="162" spans="3:34">
      <c r="C162" s="25"/>
      <c r="D162" s="26"/>
      <c r="E162" s="27"/>
      <c r="F162" s="28"/>
      <c r="G162" s="29"/>
      <c r="H162" s="30"/>
      <c r="I162" s="30"/>
      <c r="J162" s="30"/>
      <c r="K162" s="30"/>
      <c r="L162" s="30"/>
      <c r="M162" s="30"/>
      <c r="N162" s="25"/>
      <c r="X162" s="26"/>
      <c r="Y162" s="27"/>
      <c r="Z162" s="28"/>
      <c r="AA162" s="29"/>
      <c r="AB162" s="30"/>
      <c r="AC162" s="30"/>
      <c r="AD162" s="30"/>
      <c r="AE162" s="30"/>
      <c r="AF162" s="30"/>
      <c r="AG162" s="30"/>
      <c r="AH162" s="25"/>
    </row>
    <row r="163" spans="3:34">
      <c r="C163" s="25"/>
      <c r="D163" s="26"/>
      <c r="E163" s="27"/>
      <c r="F163" s="28"/>
      <c r="G163" s="29"/>
      <c r="H163" s="30"/>
      <c r="I163" s="30"/>
      <c r="J163" s="30"/>
      <c r="K163" s="30"/>
      <c r="L163" s="30"/>
      <c r="M163" s="30"/>
      <c r="N163" s="25"/>
      <c r="X163" s="26"/>
      <c r="Y163" s="27"/>
      <c r="Z163" s="28"/>
      <c r="AA163" s="29"/>
      <c r="AB163" s="30"/>
      <c r="AC163" s="30"/>
      <c r="AD163" s="30"/>
      <c r="AE163" s="30"/>
      <c r="AF163" s="30"/>
      <c r="AG163" s="30"/>
      <c r="AH163" s="25"/>
    </row>
    <row r="164" spans="3:34">
      <c r="C164" s="25"/>
      <c r="D164" s="26"/>
      <c r="E164" s="27"/>
      <c r="F164" s="28"/>
      <c r="G164" s="29"/>
      <c r="H164" s="30"/>
      <c r="I164" s="30"/>
      <c r="J164" s="30"/>
      <c r="K164" s="30"/>
      <c r="L164" s="30"/>
      <c r="M164" s="30"/>
      <c r="N164" s="25"/>
      <c r="X164" s="26"/>
      <c r="Y164" s="27"/>
      <c r="Z164" s="28"/>
      <c r="AA164" s="29"/>
      <c r="AB164" s="30"/>
      <c r="AC164" s="30"/>
      <c r="AD164" s="30"/>
      <c r="AE164" s="30"/>
      <c r="AF164" s="30"/>
      <c r="AG164" s="30"/>
      <c r="AH164" s="25"/>
    </row>
    <row r="165" spans="3:34">
      <c r="C165" s="25"/>
      <c r="D165" s="26"/>
      <c r="E165" s="27"/>
      <c r="F165" s="28"/>
      <c r="G165" s="29"/>
      <c r="H165" s="30"/>
      <c r="I165" s="30"/>
      <c r="J165" s="30"/>
      <c r="K165" s="30"/>
      <c r="L165" s="30"/>
      <c r="M165" s="30"/>
      <c r="N165" s="25"/>
      <c r="X165" s="26"/>
      <c r="Y165" s="27"/>
      <c r="Z165" s="28"/>
      <c r="AA165" s="29"/>
      <c r="AB165" s="30"/>
      <c r="AC165" s="30"/>
      <c r="AD165" s="30"/>
      <c r="AE165" s="30"/>
      <c r="AF165" s="30"/>
      <c r="AG165" s="30"/>
      <c r="AH165" s="25"/>
    </row>
    <row r="166" spans="3:34">
      <c r="C166" s="25"/>
      <c r="D166" s="26"/>
      <c r="E166" s="27"/>
      <c r="F166" s="28"/>
      <c r="G166" s="29"/>
      <c r="H166" s="30"/>
      <c r="I166" s="30"/>
      <c r="J166" s="30"/>
      <c r="K166" s="30"/>
      <c r="L166" s="30"/>
      <c r="M166" s="30"/>
      <c r="N166" s="25"/>
      <c r="X166" s="26"/>
      <c r="Y166" s="27"/>
      <c r="Z166" s="28"/>
      <c r="AA166" s="29"/>
      <c r="AB166" s="30"/>
      <c r="AC166" s="30"/>
      <c r="AD166" s="30"/>
      <c r="AE166" s="30"/>
      <c r="AF166" s="30"/>
      <c r="AG166" s="30"/>
      <c r="AH166" s="25"/>
    </row>
    <row r="167" spans="3:34">
      <c r="C167" s="25"/>
      <c r="D167" s="26"/>
      <c r="E167" s="27"/>
      <c r="F167" s="28"/>
      <c r="G167" s="29"/>
      <c r="H167" s="30"/>
      <c r="I167" s="30"/>
      <c r="J167" s="30"/>
      <c r="K167" s="30"/>
      <c r="L167" s="30"/>
      <c r="M167" s="30"/>
      <c r="N167" s="25"/>
      <c r="X167" s="26"/>
      <c r="Y167" s="27"/>
      <c r="Z167" s="28"/>
      <c r="AA167" s="29"/>
      <c r="AB167" s="30"/>
      <c r="AC167" s="30"/>
      <c r="AD167" s="30"/>
      <c r="AE167" s="30"/>
      <c r="AF167" s="30"/>
      <c r="AG167" s="30"/>
      <c r="AH167" s="25"/>
    </row>
    <row r="168" spans="3:34">
      <c r="C168" s="25"/>
      <c r="D168" s="26"/>
      <c r="E168" s="27"/>
      <c r="F168" s="28"/>
      <c r="G168" s="29"/>
      <c r="H168" s="30"/>
      <c r="I168" s="30"/>
      <c r="J168" s="30"/>
      <c r="K168" s="30"/>
      <c r="L168" s="30"/>
      <c r="M168" s="30"/>
      <c r="N168" s="25"/>
      <c r="X168" s="26"/>
      <c r="Y168" s="27"/>
      <c r="Z168" s="28"/>
      <c r="AA168" s="29"/>
      <c r="AB168" s="30"/>
      <c r="AC168" s="30"/>
      <c r="AD168" s="30"/>
      <c r="AE168" s="30"/>
      <c r="AF168" s="30"/>
      <c r="AG168" s="30"/>
      <c r="AH168" s="25"/>
    </row>
    <row r="169" spans="3:34">
      <c r="C169" s="25"/>
      <c r="D169" s="26"/>
      <c r="E169" s="27"/>
      <c r="F169" s="28"/>
      <c r="G169" s="29"/>
      <c r="H169" s="30"/>
      <c r="I169" s="30"/>
      <c r="J169" s="30"/>
      <c r="K169" s="30"/>
      <c r="L169" s="30"/>
      <c r="M169" s="30"/>
      <c r="N169" s="25"/>
      <c r="X169" s="26"/>
      <c r="Y169" s="27"/>
      <c r="Z169" s="28"/>
      <c r="AA169" s="29"/>
      <c r="AB169" s="30"/>
      <c r="AC169" s="30"/>
      <c r="AD169" s="30"/>
      <c r="AE169" s="30"/>
      <c r="AF169" s="30"/>
      <c r="AG169" s="30"/>
      <c r="AH169" s="25"/>
    </row>
    <row r="170" spans="3:34">
      <c r="C170" s="25"/>
      <c r="D170" s="26"/>
      <c r="E170" s="27"/>
      <c r="F170" s="28"/>
      <c r="G170" s="29"/>
      <c r="H170" s="30"/>
      <c r="I170" s="30"/>
      <c r="J170" s="30"/>
      <c r="K170" s="30"/>
      <c r="L170" s="30"/>
      <c r="M170" s="30"/>
      <c r="N170" s="25"/>
      <c r="X170" s="26"/>
      <c r="Y170" s="27"/>
      <c r="Z170" s="28"/>
      <c r="AA170" s="29"/>
      <c r="AB170" s="30"/>
      <c r="AC170" s="30"/>
      <c r="AD170" s="30"/>
      <c r="AE170" s="30"/>
      <c r="AF170" s="30"/>
      <c r="AG170" s="30"/>
      <c r="AH170" s="25"/>
    </row>
    <row r="171" spans="3:34">
      <c r="C171" s="25"/>
      <c r="D171" s="26"/>
      <c r="E171" s="27"/>
      <c r="F171" s="28"/>
      <c r="G171" s="29"/>
      <c r="H171" s="30"/>
      <c r="I171" s="30"/>
      <c r="J171" s="30"/>
      <c r="K171" s="30"/>
      <c r="L171" s="30"/>
      <c r="M171" s="30"/>
      <c r="N171" s="25"/>
      <c r="X171" s="26"/>
      <c r="Y171" s="27"/>
      <c r="Z171" s="28"/>
      <c r="AA171" s="29"/>
      <c r="AB171" s="30"/>
      <c r="AC171" s="30"/>
      <c r="AD171" s="30"/>
      <c r="AE171" s="30"/>
      <c r="AF171" s="30"/>
      <c r="AG171" s="30"/>
      <c r="AH171" s="25"/>
    </row>
    <row r="172" spans="3:34">
      <c r="C172" s="25"/>
      <c r="D172" s="26"/>
      <c r="E172" s="27"/>
      <c r="F172" s="28"/>
      <c r="G172" s="29"/>
      <c r="H172" s="30"/>
      <c r="I172" s="30"/>
      <c r="J172" s="30"/>
      <c r="K172" s="30"/>
      <c r="L172" s="30"/>
      <c r="M172" s="30"/>
      <c r="N172" s="25"/>
      <c r="X172" s="26"/>
      <c r="Y172" s="27"/>
      <c r="Z172" s="28"/>
      <c r="AA172" s="29"/>
      <c r="AB172" s="30"/>
      <c r="AC172" s="30"/>
      <c r="AD172" s="30"/>
      <c r="AE172" s="30"/>
      <c r="AF172" s="30"/>
      <c r="AG172" s="30"/>
      <c r="AH172" s="25"/>
    </row>
    <row r="173" spans="3:34">
      <c r="C173" s="25"/>
      <c r="D173" s="26"/>
      <c r="E173" s="27"/>
      <c r="F173" s="28"/>
      <c r="G173" s="29"/>
      <c r="H173" s="30"/>
      <c r="I173" s="30"/>
      <c r="J173" s="30"/>
      <c r="K173" s="30"/>
      <c r="L173" s="30"/>
      <c r="M173" s="30"/>
      <c r="N173" s="25"/>
      <c r="X173" s="26"/>
      <c r="Y173" s="27"/>
      <c r="Z173" s="28"/>
      <c r="AA173" s="29"/>
      <c r="AB173" s="30"/>
      <c r="AC173" s="30"/>
      <c r="AD173" s="30"/>
      <c r="AE173" s="30"/>
      <c r="AF173" s="30"/>
      <c r="AG173" s="30"/>
      <c r="AH173" s="25"/>
    </row>
    <row r="174" spans="3:34">
      <c r="C174" s="25"/>
      <c r="D174" s="26"/>
      <c r="E174" s="27"/>
      <c r="F174" s="28"/>
      <c r="G174" s="29"/>
      <c r="H174" s="30"/>
      <c r="I174" s="30"/>
      <c r="J174" s="30"/>
      <c r="K174" s="30"/>
      <c r="L174" s="30"/>
      <c r="M174" s="30"/>
      <c r="N174" s="25"/>
      <c r="X174" s="26"/>
      <c r="Y174" s="27"/>
      <c r="Z174" s="28"/>
      <c r="AA174" s="29"/>
      <c r="AB174" s="30"/>
      <c r="AC174" s="30"/>
      <c r="AD174" s="30"/>
      <c r="AE174" s="30"/>
      <c r="AF174" s="30"/>
      <c r="AG174" s="30"/>
      <c r="AH174" s="25"/>
    </row>
    <row r="175" spans="3:34">
      <c r="C175" s="25"/>
      <c r="D175" s="26"/>
      <c r="E175" s="27"/>
      <c r="F175" s="28"/>
      <c r="G175" s="29"/>
      <c r="H175" s="30"/>
      <c r="I175" s="30"/>
      <c r="J175" s="30"/>
      <c r="K175" s="30"/>
      <c r="L175" s="30"/>
      <c r="M175" s="30"/>
      <c r="N175" s="25"/>
      <c r="X175" s="26"/>
      <c r="Y175" s="27"/>
      <c r="Z175" s="28"/>
      <c r="AA175" s="29"/>
      <c r="AB175" s="30"/>
      <c r="AC175" s="30"/>
      <c r="AD175" s="30"/>
      <c r="AE175" s="30"/>
      <c r="AF175" s="30"/>
      <c r="AG175" s="30"/>
      <c r="AH175" s="25"/>
    </row>
    <row r="176" spans="3:34">
      <c r="C176" s="25"/>
      <c r="D176" s="26"/>
      <c r="E176" s="27"/>
      <c r="F176" s="28"/>
      <c r="G176" s="29"/>
      <c r="H176" s="30"/>
      <c r="I176" s="30"/>
      <c r="J176" s="30"/>
      <c r="K176" s="30"/>
      <c r="L176" s="30"/>
      <c r="M176" s="30"/>
      <c r="N176" s="25"/>
      <c r="X176" s="26"/>
      <c r="Y176" s="27"/>
      <c r="Z176" s="28"/>
      <c r="AA176" s="29"/>
      <c r="AB176" s="30"/>
      <c r="AC176" s="30"/>
      <c r="AD176" s="30"/>
      <c r="AE176" s="30"/>
      <c r="AF176" s="30"/>
      <c r="AG176" s="30"/>
      <c r="AH176" s="25"/>
    </row>
    <row r="177" spans="3:34">
      <c r="C177" s="25"/>
      <c r="D177" s="26"/>
      <c r="E177" s="27"/>
      <c r="F177" s="28"/>
      <c r="G177" s="29"/>
      <c r="H177" s="30"/>
      <c r="I177" s="30"/>
      <c r="J177" s="30"/>
      <c r="K177" s="30"/>
      <c r="L177" s="30"/>
      <c r="M177" s="30"/>
      <c r="N177" s="25"/>
      <c r="X177" s="26"/>
      <c r="Y177" s="27"/>
      <c r="Z177" s="28"/>
      <c r="AA177" s="29"/>
      <c r="AB177" s="30"/>
      <c r="AC177" s="30"/>
      <c r="AD177" s="30"/>
      <c r="AE177" s="30"/>
      <c r="AF177" s="30"/>
      <c r="AG177" s="30"/>
      <c r="AH177" s="25"/>
    </row>
    <row r="178" spans="3:34">
      <c r="C178" s="25"/>
      <c r="D178" s="26"/>
      <c r="E178" s="27"/>
      <c r="F178" s="28"/>
      <c r="G178" s="29"/>
      <c r="H178" s="30"/>
      <c r="I178" s="30"/>
      <c r="J178" s="30"/>
      <c r="K178" s="30"/>
      <c r="L178" s="30"/>
      <c r="M178" s="30"/>
      <c r="N178" s="25"/>
      <c r="X178" s="26"/>
      <c r="Y178" s="27"/>
      <c r="Z178" s="28"/>
      <c r="AA178" s="29"/>
      <c r="AB178" s="30"/>
      <c r="AC178" s="30"/>
      <c r="AD178" s="30"/>
      <c r="AE178" s="30"/>
      <c r="AF178" s="30"/>
      <c r="AG178" s="30"/>
      <c r="AH178" s="25"/>
    </row>
    <row r="179" spans="3:34">
      <c r="C179" s="25"/>
      <c r="D179" s="26"/>
      <c r="E179" s="27"/>
      <c r="F179" s="28"/>
      <c r="G179" s="29"/>
      <c r="H179" s="30"/>
      <c r="I179" s="30"/>
      <c r="J179" s="30"/>
      <c r="K179" s="30"/>
      <c r="L179" s="30"/>
      <c r="M179" s="30"/>
      <c r="N179" s="25"/>
      <c r="X179" s="26"/>
      <c r="Y179" s="27"/>
      <c r="Z179" s="28"/>
      <c r="AA179" s="29"/>
      <c r="AB179" s="30"/>
      <c r="AC179" s="30"/>
      <c r="AD179" s="30"/>
      <c r="AE179" s="30"/>
      <c r="AF179" s="30"/>
      <c r="AG179" s="30"/>
      <c r="AH179" s="25"/>
    </row>
    <row r="180" spans="3:34">
      <c r="C180" s="25"/>
      <c r="D180" s="26"/>
      <c r="E180" s="27"/>
      <c r="F180" s="28"/>
      <c r="G180" s="29"/>
      <c r="H180" s="30"/>
      <c r="I180" s="30"/>
      <c r="J180" s="30"/>
      <c r="K180" s="30"/>
      <c r="L180" s="30"/>
      <c r="M180" s="30"/>
      <c r="N180" s="25"/>
      <c r="X180" s="26"/>
      <c r="Y180" s="27"/>
      <c r="Z180" s="28"/>
      <c r="AA180" s="29"/>
      <c r="AB180" s="30"/>
      <c r="AC180" s="30"/>
      <c r="AD180" s="30"/>
      <c r="AE180" s="30"/>
      <c r="AF180" s="30"/>
      <c r="AG180" s="30"/>
      <c r="AH180" s="25"/>
    </row>
    <row r="181" spans="3:34">
      <c r="C181" s="25"/>
      <c r="D181" s="26"/>
      <c r="E181" s="27"/>
      <c r="F181" s="28"/>
      <c r="G181" s="29"/>
      <c r="H181" s="30"/>
      <c r="I181" s="30"/>
      <c r="J181" s="30"/>
      <c r="K181" s="30"/>
      <c r="L181" s="30"/>
      <c r="M181" s="30"/>
      <c r="N181" s="25"/>
      <c r="X181" s="26"/>
      <c r="Y181" s="27"/>
      <c r="Z181" s="28"/>
      <c r="AA181" s="29"/>
      <c r="AB181" s="30"/>
      <c r="AC181" s="30"/>
      <c r="AD181" s="30"/>
      <c r="AE181" s="30"/>
      <c r="AF181" s="30"/>
      <c r="AG181" s="30"/>
      <c r="AH181" s="25"/>
    </row>
    <row r="182" spans="3:34">
      <c r="C182" s="25"/>
      <c r="D182" s="26"/>
      <c r="E182" s="27"/>
      <c r="F182" s="28"/>
      <c r="G182" s="29"/>
      <c r="H182" s="30"/>
      <c r="I182" s="30"/>
      <c r="J182" s="30"/>
      <c r="K182" s="30"/>
      <c r="L182" s="30"/>
      <c r="M182" s="30"/>
      <c r="N182" s="25"/>
      <c r="X182" s="26"/>
      <c r="Y182" s="27"/>
      <c r="Z182" s="28"/>
      <c r="AA182" s="29"/>
      <c r="AB182" s="30"/>
      <c r="AC182" s="30"/>
      <c r="AD182" s="30"/>
      <c r="AE182" s="30"/>
      <c r="AF182" s="30"/>
      <c r="AG182" s="30"/>
      <c r="AH182" s="25"/>
    </row>
    <row r="183" spans="3:34">
      <c r="C183" s="25"/>
      <c r="D183" s="26"/>
      <c r="E183" s="27"/>
      <c r="F183" s="28"/>
      <c r="G183" s="29"/>
      <c r="H183" s="30"/>
      <c r="I183" s="30"/>
      <c r="J183" s="30"/>
      <c r="K183" s="30"/>
      <c r="L183" s="30"/>
      <c r="M183" s="30"/>
      <c r="N183" s="25"/>
      <c r="X183" s="26"/>
      <c r="Y183" s="27"/>
      <c r="Z183" s="28"/>
      <c r="AA183" s="29"/>
      <c r="AB183" s="30"/>
      <c r="AC183" s="30"/>
      <c r="AD183" s="30"/>
      <c r="AE183" s="30"/>
      <c r="AF183" s="30"/>
      <c r="AG183" s="30"/>
      <c r="AH183" s="25"/>
    </row>
    <row r="184" spans="3:34">
      <c r="C184" s="25"/>
      <c r="D184" s="26"/>
      <c r="E184" s="27"/>
      <c r="F184" s="28"/>
      <c r="G184" s="29"/>
      <c r="H184" s="30"/>
      <c r="I184" s="30"/>
      <c r="J184" s="30"/>
      <c r="K184" s="30"/>
      <c r="L184" s="30"/>
      <c r="M184" s="30"/>
      <c r="N184" s="25"/>
      <c r="X184" s="26"/>
      <c r="Y184" s="27"/>
      <c r="Z184" s="28"/>
      <c r="AA184" s="29"/>
      <c r="AB184" s="30"/>
      <c r="AC184" s="30"/>
      <c r="AD184" s="30"/>
      <c r="AE184" s="30"/>
      <c r="AF184" s="30"/>
      <c r="AG184" s="30"/>
      <c r="AH184" s="25"/>
    </row>
    <row r="185" spans="3:34">
      <c r="C185" s="25"/>
      <c r="D185" s="26"/>
      <c r="E185" s="27"/>
      <c r="F185" s="28"/>
      <c r="G185" s="29"/>
      <c r="H185" s="30"/>
      <c r="I185" s="30"/>
      <c r="J185" s="30"/>
      <c r="K185" s="30"/>
      <c r="L185" s="30"/>
      <c r="M185" s="30"/>
      <c r="N185" s="25"/>
      <c r="X185" s="26"/>
      <c r="Y185" s="27"/>
      <c r="Z185" s="28"/>
      <c r="AA185" s="29"/>
      <c r="AB185" s="30"/>
      <c r="AC185" s="30"/>
      <c r="AD185" s="30"/>
      <c r="AE185" s="30"/>
      <c r="AF185" s="30"/>
      <c r="AG185" s="30"/>
      <c r="AH185" s="25"/>
    </row>
    <row r="186" spans="3:34">
      <c r="C186" s="25"/>
      <c r="D186" s="26"/>
      <c r="E186" s="27"/>
      <c r="F186" s="28"/>
      <c r="G186" s="29"/>
      <c r="H186" s="30"/>
      <c r="I186" s="30"/>
      <c r="J186" s="30"/>
      <c r="K186" s="30"/>
      <c r="L186" s="30"/>
      <c r="M186" s="30"/>
      <c r="N186" s="25"/>
      <c r="X186" s="26"/>
      <c r="Y186" s="27"/>
      <c r="Z186" s="28"/>
      <c r="AA186" s="29"/>
      <c r="AB186" s="30"/>
      <c r="AC186" s="30"/>
      <c r="AD186" s="30"/>
      <c r="AE186" s="30"/>
      <c r="AF186" s="30"/>
      <c r="AG186" s="30"/>
      <c r="AH186" s="25"/>
    </row>
    <row r="187" spans="3:34">
      <c r="C187" s="25"/>
      <c r="D187" s="26"/>
      <c r="E187" s="27"/>
      <c r="F187" s="28"/>
      <c r="G187" s="29"/>
      <c r="H187" s="30"/>
      <c r="I187" s="30"/>
      <c r="J187" s="30"/>
      <c r="K187" s="30"/>
      <c r="L187" s="30"/>
      <c r="M187" s="30"/>
      <c r="N187" s="25"/>
      <c r="X187" s="26"/>
      <c r="Y187" s="27"/>
      <c r="Z187" s="28"/>
      <c r="AA187" s="29"/>
      <c r="AB187" s="30"/>
      <c r="AC187" s="30"/>
      <c r="AD187" s="30"/>
      <c r="AE187" s="30"/>
      <c r="AF187" s="30"/>
      <c r="AG187" s="30"/>
      <c r="AH187" s="25"/>
    </row>
    <row r="188" spans="3:34">
      <c r="C188" s="25"/>
      <c r="D188" s="26"/>
      <c r="E188" s="27"/>
      <c r="F188" s="28"/>
      <c r="G188" s="29"/>
      <c r="H188" s="30"/>
      <c r="I188" s="30"/>
      <c r="J188" s="30"/>
      <c r="K188" s="30"/>
      <c r="L188" s="30"/>
      <c r="M188" s="30"/>
      <c r="N188" s="25"/>
      <c r="X188" s="26"/>
      <c r="Y188" s="27"/>
      <c r="Z188" s="28"/>
      <c r="AA188" s="29"/>
      <c r="AB188" s="30"/>
      <c r="AC188" s="30"/>
      <c r="AD188" s="30"/>
      <c r="AE188" s="30"/>
      <c r="AF188" s="30"/>
      <c r="AG188" s="30"/>
      <c r="AH188" s="25"/>
    </row>
    <row r="189" spans="3:34">
      <c r="C189" s="25"/>
      <c r="D189" s="26"/>
      <c r="E189" s="27"/>
      <c r="F189" s="28"/>
      <c r="G189" s="29"/>
      <c r="H189" s="30"/>
      <c r="I189" s="30"/>
      <c r="J189" s="30"/>
      <c r="K189" s="30"/>
      <c r="L189" s="30"/>
      <c r="M189" s="30"/>
      <c r="N189" s="25"/>
      <c r="X189" s="26"/>
      <c r="Y189" s="27"/>
      <c r="Z189" s="28"/>
      <c r="AA189" s="29"/>
      <c r="AB189" s="30"/>
      <c r="AC189" s="30"/>
      <c r="AD189" s="30"/>
      <c r="AE189" s="30"/>
      <c r="AF189" s="30"/>
      <c r="AG189" s="30"/>
      <c r="AH189" s="25"/>
    </row>
    <row r="190" spans="3:34">
      <c r="C190" s="25"/>
      <c r="D190" s="26"/>
      <c r="E190" s="27"/>
      <c r="F190" s="28"/>
      <c r="G190" s="29"/>
      <c r="H190" s="30"/>
      <c r="I190" s="30"/>
      <c r="J190" s="30"/>
      <c r="K190" s="30"/>
      <c r="L190" s="30"/>
      <c r="M190" s="30"/>
      <c r="N190" s="25"/>
      <c r="X190" s="26"/>
      <c r="Y190" s="27"/>
      <c r="Z190" s="28"/>
      <c r="AA190" s="29"/>
      <c r="AB190" s="30"/>
      <c r="AC190" s="30"/>
      <c r="AD190" s="30"/>
      <c r="AE190" s="30"/>
      <c r="AF190" s="30"/>
      <c r="AG190" s="30"/>
      <c r="AH190" s="25"/>
    </row>
    <row r="191" spans="3:34">
      <c r="C191" s="25"/>
      <c r="D191" s="26"/>
      <c r="E191" s="27"/>
      <c r="F191" s="28"/>
      <c r="G191" s="29"/>
      <c r="H191" s="30"/>
      <c r="I191" s="30"/>
      <c r="J191" s="30"/>
      <c r="K191" s="30"/>
      <c r="L191" s="30"/>
      <c r="M191" s="30"/>
      <c r="N191" s="25"/>
      <c r="X191" s="26"/>
      <c r="Y191" s="27"/>
      <c r="Z191" s="28"/>
      <c r="AA191" s="29"/>
      <c r="AB191" s="30"/>
      <c r="AC191" s="30"/>
      <c r="AD191" s="30"/>
      <c r="AE191" s="30"/>
      <c r="AF191" s="30"/>
      <c r="AG191" s="30"/>
      <c r="AH191" s="25"/>
    </row>
    <row r="192" spans="3:34">
      <c r="C192" s="25"/>
      <c r="D192" s="26"/>
      <c r="E192" s="27"/>
      <c r="F192" s="28"/>
      <c r="G192" s="29"/>
      <c r="H192" s="30"/>
      <c r="I192" s="30"/>
      <c r="J192" s="30"/>
      <c r="K192" s="30"/>
      <c r="L192" s="30"/>
      <c r="M192" s="30"/>
      <c r="N192" s="25"/>
      <c r="X192" s="26"/>
      <c r="Y192" s="27"/>
      <c r="Z192" s="28"/>
      <c r="AA192" s="29"/>
      <c r="AB192" s="30"/>
      <c r="AC192" s="30"/>
      <c r="AD192" s="30"/>
      <c r="AE192" s="30"/>
      <c r="AF192" s="30"/>
      <c r="AG192" s="30"/>
      <c r="AH192" s="25"/>
    </row>
    <row r="193" spans="3:34">
      <c r="C193" s="25"/>
      <c r="D193" s="26"/>
      <c r="E193" s="27"/>
      <c r="F193" s="28"/>
      <c r="G193" s="29"/>
      <c r="H193" s="30"/>
      <c r="I193" s="30"/>
      <c r="J193" s="30"/>
      <c r="K193" s="30"/>
      <c r="L193" s="30"/>
      <c r="M193" s="30"/>
      <c r="N193" s="25"/>
      <c r="X193" s="26"/>
      <c r="Y193" s="27"/>
      <c r="Z193" s="28"/>
      <c r="AA193" s="29"/>
      <c r="AB193" s="30"/>
      <c r="AC193" s="30"/>
      <c r="AD193" s="30"/>
      <c r="AE193" s="30"/>
      <c r="AF193" s="30"/>
      <c r="AG193" s="30"/>
      <c r="AH193" s="25"/>
    </row>
    <row r="194" spans="3:34">
      <c r="C194" s="25"/>
      <c r="D194" s="25"/>
      <c r="E194" s="27"/>
      <c r="F194" s="28"/>
      <c r="G194" s="29"/>
      <c r="H194" s="30"/>
      <c r="I194" s="30"/>
      <c r="J194" s="30"/>
      <c r="K194" s="30"/>
      <c r="L194" s="30"/>
      <c r="M194" s="30"/>
      <c r="N194" s="25"/>
      <c r="X194" s="25"/>
      <c r="Y194" s="27"/>
      <c r="Z194" s="28"/>
      <c r="AA194" s="29"/>
      <c r="AB194" s="30"/>
      <c r="AC194" s="30"/>
      <c r="AD194" s="30"/>
      <c r="AE194" s="30"/>
      <c r="AF194" s="30"/>
      <c r="AG194" s="30"/>
      <c r="AH194" s="25"/>
    </row>
    <row r="195" spans="3:34">
      <c r="C195" s="25"/>
      <c r="D195" s="25"/>
      <c r="E195" s="27"/>
      <c r="F195" s="28"/>
      <c r="G195" s="29"/>
      <c r="H195" s="30"/>
      <c r="I195" s="30"/>
      <c r="J195" s="30"/>
      <c r="K195" s="30"/>
      <c r="L195" s="30"/>
      <c r="M195" s="30"/>
      <c r="N195" s="25"/>
      <c r="X195" s="25"/>
      <c r="Y195" s="27"/>
      <c r="Z195" s="28"/>
      <c r="AA195" s="29"/>
      <c r="AB195" s="30"/>
      <c r="AC195" s="30"/>
      <c r="AD195" s="30"/>
      <c r="AE195" s="30"/>
      <c r="AF195" s="30"/>
      <c r="AG195" s="30"/>
      <c r="AH195" s="25"/>
    </row>
    <row r="196" spans="3:34">
      <c r="C196" s="25"/>
      <c r="D196" s="25"/>
      <c r="E196" s="27"/>
      <c r="F196" s="28"/>
      <c r="G196" s="29"/>
      <c r="H196" s="30"/>
      <c r="I196" s="30"/>
      <c r="J196" s="30"/>
      <c r="K196" s="30"/>
      <c r="L196" s="30"/>
      <c r="M196" s="30"/>
      <c r="N196" s="25"/>
      <c r="X196" s="25"/>
      <c r="Y196" s="27"/>
      <c r="Z196" s="28"/>
      <c r="AA196" s="29"/>
      <c r="AB196" s="30"/>
      <c r="AC196" s="30"/>
      <c r="AD196" s="30"/>
      <c r="AE196" s="30"/>
      <c r="AF196" s="30"/>
      <c r="AG196" s="30"/>
      <c r="AH196" s="25"/>
    </row>
    <row r="197" spans="3:34">
      <c r="C197" s="25"/>
      <c r="D197" s="25"/>
      <c r="E197" s="27"/>
      <c r="F197" s="28"/>
      <c r="G197" s="29"/>
      <c r="H197" s="30"/>
      <c r="I197" s="30"/>
      <c r="J197" s="30"/>
      <c r="K197" s="30"/>
      <c r="L197" s="30"/>
      <c r="M197" s="30"/>
      <c r="N197" s="25"/>
      <c r="X197" s="25"/>
      <c r="Y197" s="27"/>
      <c r="Z197" s="28"/>
      <c r="AA197" s="29"/>
      <c r="AB197" s="30"/>
      <c r="AC197" s="30"/>
      <c r="AD197" s="30"/>
      <c r="AE197" s="30"/>
      <c r="AF197" s="30"/>
      <c r="AG197" s="30"/>
      <c r="AH197" s="25"/>
    </row>
    <row r="198" spans="3:34">
      <c r="C198" s="25"/>
      <c r="D198" s="25"/>
      <c r="E198" s="27"/>
      <c r="F198" s="28"/>
      <c r="G198" s="29"/>
      <c r="H198" s="30"/>
      <c r="I198" s="30"/>
      <c r="J198" s="30"/>
      <c r="K198" s="30"/>
      <c r="L198" s="30"/>
      <c r="M198" s="30"/>
      <c r="N198" s="25"/>
      <c r="X198" s="25"/>
      <c r="Y198" s="27"/>
      <c r="Z198" s="28"/>
      <c r="AA198" s="29"/>
      <c r="AB198" s="30"/>
      <c r="AC198" s="30"/>
      <c r="AD198" s="30"/>
      <c r="AE198" s="30"/>
      <c r="AF198" s="30"/>
      <c r="AG198" s="30"/>
      <c r="AH198" s="25"/>
    </row>
    <row r="199" spans="3:34">
      <c r="C199" s="25"/>
      <c r="D199" s="25"/>
      <c r="E199" s="27"/>
      <c r="F199" s="28"/>
      <c r="G199" s="29"/>
      <c r="H199" s="30"/>
      <c r="I199" s="30"/>
      <c r="J199" s="30"/>
      <c r="K199" s="30"/>
      <c r="L199" s="30"/>
      <c r="M199" s="30"/>
      <c r="N199" s="25"/>
      <c r="X199" s="25"/>
      <c r="Y199" s="27"/>
      <c r="Z199" s="28"/>
      <c r="AA199" s="29"/>
      <c r="AB199" s="30"/>
      <c r="AC199" s="30"/>
      <c r="AD199" s="30"/>
      <c r="AE199" s="30"/>
      <c r="AF199" s="30"/>
      <c r="AG199" s="30"/>
      <c r="AH199" s="25"/>
    </row>
    <row r="200" spans="3:34">
      <c r="C200" s="25"/>
      <c r="D200" s="25"/>
      <c r="E200" s="27"/>
      <c r="F200" s="28"/>
      <c r="G200" s="29"/>
      <c r="H200" s="30"/>
      <c r="I200" s="30"/>
      <c r="J200" s="30"/>
      <c r="K200" s="30"/>
      <c r="L200" s="30"/>
      <c r="M200" s="30"/>
      <c r="N200" s="25"/>
      <c r="X200" s="25"/>
      <c r="Y200" s="27"/>
      <c r="Z200" s="28"/>
      <c r="AA200" s="29"/>
      <c r="AB200" s="30"/>
      <c r="AC200" s="30"/>
      <c r="AD200" s="30"/>
      <c r="AE200" s="30"/>
      <c r="AF200" s="30"/>
      <c r="AG200" s="30"/>
      <c r="AH200" s="25"/>
    </row>
    <row r="201" spans="3:34">
      <c r="C201" s="25"/>
      <c r="D201" s="25"/>
      <c r="E201" s="27"/>
      <c r="F201" s="28"/>
      <c r="G201" s="29"/>
      <c r="H201" s="30"/>
      <c r="I201" s="30"/>
      <c r="J201" s="30"/>
      <c r="K201" s="30"/>
      <c r="L201" s="30"/>
      <c r="M201" s="30"/>
      <c r="N201" s="25"/>
      <c r="X201" s="25"/>
      <c r="Y201" s="27"/>
      <c r="Z201" s="28"/>
      <c r="AA201" s="29"/>
      <c r="AB201" s="30"/>
      <c r="AC201" s="30"/>
      <c r="AD201" s="30"/>
      <c r="AE201" s="30"/>
      <c r="AF201" s="30"/>
      <c r="AG201" s="30"/>
      <c r="AH201" s="25"/>
    </row>
    <row r="202" spans="3:34">
      <c r="C202" s="25"/>
      <c r="D202" s="25"/>
      <c r="E202" s="27"/>
      <c r="F202" s="28"/>
      <c r="G202" s="29"/>
      <c r="H202" s="30"/>
      <c r="I202" s="30"/>
      <c r="J202" s="30"/>
      <c r="K202" s="30"/>
      <c r="L202" s="30"/>
      <c r="M202" s="30"/>
      <c r="N202" s="25"/>
      <c r="X202" s="25"/>
      <c r="Y202" s="27"/>
      <c r="Z202" s="28"/>
      <c r="AA202" s="29"/>
      <c r="AB202" s="30"/>
      <c r="AC202" s="30"/>
      <c r="AD202" s="30"/>
      <c r="AE202" s="30"/>
      <c r="AF202" s="30"/>
      <c r="AG202" s="30"/>
      <c r="AH202" s="25"/>
    </row>
    <row r="203" spans="3:34">
      <c r="C203" s="25"/>
      <c r="D203" s="25"/>
      <c r="E203" s="27"/>
      <c r="F203" s="28"/>
      <c r="G203" s="29"/>
      <c r="H203" s="30"/>
      <c r="I203" s="30"/>
      <c r="J203" s="30"/>
      <c r="K203" s="30"/>
      <c r="L203" s="30"/>
      <c r="M203" s="30"/>
      <c r="N203" s="25"/>
      <c r="X203" s="25"/>
      <c r="Y203" s="27"/>
      <c r="Z203" s="28"/>
      <c r="AA203" s="29"/>
      <c r="AB203" s="30"/>
      <c r="AC203" s="30"/>
      <c r="AD203" s="30"/>
      <c r="AE203" s="30"/>
      <c r="AF203" s="30"/>
      <c r="AG203" s="30"/>
      <c r="AH203" s="25"/>
    </row>
    <row r="204" spans="3:34">
      <c r="C204" s="25"/>
      <c r="D204" s="25"/>
      <c r="E204" s="27"/>
      <c r="F204" s="28"/>
      <c r="G204" s="29"/>
      <c r="H204" s="30"/>
      <c r="I204" s="30"/>
      <c r="J204" s="30"/>
      <c r="K204" s="30"/>
      <c r="L204" s="30"/>
      <c r="M204" s="30"/>
      <c r="N204" s="25"/>
      <c r="X204" s="25"/>
      <c r="Y204" s="27"/>
      <c r="Z204" s="28"/>
      <c r="AA204" s="29"/>
      <c r="AB204" s="30"/>
      <c r="AC204" s="30"/>
      <c r="AD204" s="30"/>
      <c r="AE204" s="30"/>
      <c r="AF204" s="30"/>
      <c r="AG204" s="30"/>
      <c r="AH204" s="25"/>
    </row>
    <row r="205" spans="3:34">
      <c r="C205" s="25"/>
      <c r="D205" s="25"/>
      <c r="E205" s="27"/>
      <c r="F205" s="28"/>
      <c r="G205" s="29"/>
      <c r="H205" s="30"/>
      <c r="I205" s="30"/>
      <c r="J205" s="30"/>
      <c r="K205" s="30"/>
      <c r="L205" s="30"/>
      <c r="M205" s="30"/>
      <c r="N205" s="25"/>
      <c r="X205" s="25"/>
      <c r="Y205" s="27"/>
      <c r="Z205" s="28"/>
      <c r="AA205" s="29"/>
      <c r="AB205" s="30"/>
      <c r="AC205" s="30"/>
      <c r="AD205" s="30"/>
      <c r="AE205" s="30"/>
      <c r="AF205" s="30"/>
      <c r="AG205" s="30"/>
      <c r="AH205" s="25"/>
    </row>
    <row r="206" spans="3:34">
      <c r="C206" s="25"/>
      <c r="D206" s="25"/>
      <c r="E206" s="27"/>
      <c r="F206" s="28"/>
      <c r="G206" s="29"/>
      <c r="H206" s="30"/>
      <c r="I206" s="30"/>
      <c r="J206" s="30"/>
      <c r="K206" s="30"/>
      <c r="L206" s="30"/>
      <c r="M206" s="30"/>
      <c r="N206" s="25"/>
      <c r="X206" s="25"/>
      <c r="Y206" s="27"/>
      <c r="Z206" s="28"/>
      <c r="AA206" s="29"/>
      <c r="AB206" s="30"/>
      <c r="AC206" s="30"/>
      <c r="AD206" s="30"/>
      <c r="AE206" s="30"/>
      <c r="AF206" s="30"/>
      <c r="AG206" s="30"/>
      <c r="AH206" s="25"/>
    </row>
    <row r="207" spans="3:34">
      <c r="C207" s="25"/>
      <c r="D207" s="25"/>
      <c r="E207" s="27"/>
      <c r="F207" s="28"/>
      <c r="G207" s="29"/>
      <c r="H207" s="30"/>
      <c r="I207" s="30"/>
      <c r="J207" s="30"/>
      <c r="K207" s="30"/>
      <c r="L207" s="30"/>
      <c r="M207" s="30"/>
      <c r="N207" s="25"/>
      <c r="X207" s="25"/>
      <c r="Y207" s="27"/>
      <c r="Z207" s="28"/>
      <c r="AA207" s="29"/>
      <c r="AB207" s="30"/>
      <c r="AC207" s="30"/>
      <c r="AD207" s="30"/>
      <c r="AE207" s="30"/>
      <c r="AF207" s="30"/>
      <c r="AG207" s="30"/>
      <c r="AH207" s="25"/>
    </row>
    <row r="208" spans="3:34">
      <c r="C208" s="25"/>
      <c r="D208" s="25"/>
      <c r="E208" s="27"/>
      <c r="F208" s="28"/>
      <c r="G208" s="29"/>
      <c r="H208" s="30"/>
      <c r="I208" s="30"/>
      <c r="J208" s="30"/>
      <c r="K208" s="30"/>
      <c r="L208" s="30"/>
      <c r="M208" s="30"/>
      <c r="N208" s="25"/>
      <c r="X208" s="25"/>
      <c r="Y208" s="27"/>
      <c r="Z208" s="28"/>
      <c r="AA208" s="29"/>
      <c r="AB208" s="30"/>
      <c r="AC208" s="30"/>
      <c r="AD208" s="30"/>
      <c r="AE208" s="30"/>
      <c r="AF208" s="30"/>
      <c r="AG208" s="30"/>
      <c r="AH208" s="25"/>
    </row>
    <row r="209" spans="3:34">
      <c r="C209" s="25"/>
      <c r="D209" s="25"/>
      <c r="E209" s="27"/>
      <c r="F209" s="28"/>
      <c r="G209" s="29"/>
      <c r="H209" s="30"/>
      <c r="I209" s="30"/>
      <c r="J209" s="30"/>
      <c r="K209" s="30"/>
      <c r="L209" s="30"/>
      <c r="M209" s="30"/>
      <c r="N209" s="25"/>
      <c r="X209" s="25"/>
      <c r="Y209" s="27"/>
      <c r="Z209" s="28"/>
      <c r="AA209" s="29"/>
      <c r="AB209" s="30"/>
      <c r="AC209" s="30"/>
      <c r="AD209" s="30"/>
      <c r="AE209" s="30"/>
      <c r="AF209" s="30"/>
      <c r="AG209" s="30"/>
      <c r="AH209" s="25"/>
    </row>
    <row r="210" spans="3:34">
      <c r="C210" s="25"/>
      <c r="D210" s="25"/>
      <c r="E210" s="27"/>
      <c r="F210" s="28"/>
      <c r="G210" s="29"/>
      <c r="H210" s="30"/>
      <c r="I210" s="30"/>
      <c r="J210" s="30"/>
      <c r="K210" s="30"/>
      <c r="L210" s="30"/>
      <c r="M210" s="30"/>
      <c r="N210" s="25"/>
      <c r="X210" s="25"/>
      <c r="Y210" s="27"/>
      <c r="Z210" s="28"/>
      <c r="AA210" s="29"/>
      <c r="AB210" s="30"/>
      <c r="AC210" s="30"/>
      <c r="AD210" s="30"/>
      <c r="AE210" s="30"/>
      <c r="AF210" s="30"/>
      <c r="AG210" s="30"/>
      <c r="AH210" s="25"/>
    </row>
    <row r="211" spans="3:34">
      <c r="C211" s="25"/>
      <c r="D211" s="25"/>
      <c r="E211" s="27"/>
      <c r="F211" s="28"/>
      <c r="G211" s="29"/>
      <c r="H211" s="30"/>
      <c r="I211" s="30"/>
      <c r="J211" s="30"/>
      <c r="K211" s="30"/>
      <c r="L211" s="30"/>
      <c r="M211" s="30"/>
      <c r="N211" s="25"/>
      <c r="X211" s="25"/>
      <c r="Y211" s="27"/>
      <c r="Z211" s="28"/>
      <c r="AA211" s="29"/>
      <c r="AB211" s="30"/>
      <c r="AC211" s="30"/>
      <c r="AD211" s="30"/>
      <c r="AE211" s="30"/>
      <c r="AF211" s="30"/>
      <c r="AG211" s="30"/>
      <c r="AH211" s="25"/>
    </row>
    <row r="212" spans="3:34">
      <c r="C212" s="25"/>
      <c r="D212" s="25"/>
      <c r="E212" s="27"/>
      <c r="F212" s="28"/>
      <c r="G212" s="29"/>
      <c r="H212" s="30"/>
      <c r="I212" s="30"/>
      <c r="J212" s="30"/>
      <c r="K212" s="30"/>
      <c r="L212" s="30"/>
      <c r="M212" s="30"/>
      <c r="N212" s="25"/>
      <c r="X212" s="25"/>
      <c r="Y212" s="27"/>
      <c r="Z212" s="28"/>
      <c r="AA212" s="29"/>
      <c r="AB212" s="30"/>
      <c r="AC212" s="30"/>
      <c r="AD212" s="30"/>
      <c r="AE212" s="30"/>
      <c r="AF212" s="30"/>
      <c r="AG212" s="30"/>
      <c r="AH212" s="25"/>
    </row>
    <row r="213" spans="3:34">
      <c r="C213" s="25"/>
      <c r="D213" s="25"/>
      <c r="E213" s="27"/>
      <c r="F213" s="28"/>
      <c r="G213" s="29"/>
      <c r="H213" s="30"/>
      <c r="I213" s="30"/>
      <c r="J213" s="30"/>
      <c r="K213" s="30"/>
      <c r="L213" s="30"/>
      <c r="M213" s="30"/>
      <c r="N213" s="25"/>
      <c r="X213" s="25"/>
      <c r="Y213" s="27"/>
      <c r="Z213" s="28"/>
      <c r="AA213" s="29"/>
      <c r="AB213" s="30"/>
      <c r="AC213" s="30"/>
      <c r="AD213" s="30"/>
      <c r="AE213" s="30"/>
      <c r="AF213" s="30"/>
      <c r="AG213" s="30"/>
      <c r="AH213" s="25"/>
    </row>
    <row r="214" spans="3:34">
      <c r="C214" s="25"/>
      <c r="D214" s="25"/>
      <c r="E214" s="27"/>
      <c r="F214" s="28"/>
      <c r="G214" s="29"/>
      <c r="H214" s="30"/>
      <c r="I214" s="30"/>
      <c r="J214" s="30"/>
      <c r="K214" s="30"/>
      <c r="L214" s="30"/>
      <c r="M214" s="30"/>
      <c r="N214" s="25"/>
      <c r="X214" s="25"/>
      <c r="Y214" s="27"/>
      <c r="Z214" s="28"/>
      <c r="AA214" s="29"/>
      <c r="AB214" s="30"/>
      <c r="AC214" s="30"/>
      <c r="AD214" s="30"/>
      <c r="AE214" s="30"/>
      <c r="AF214" s="30"/>
      <c r="AG214" s="30"/>
      <c r="AH214" s="25"/>
    </row>
    <row r="215" spans="3:34">
      <c r="C215" s="25"/>
      <c r="D215" s="25"/>
      <c r="E215" s="27"/>
      <c r="F215" s="28"/>
      <c r="G215" s="29"/>
      <c r="H215" s="30"/>
      <c r="I215" s="30"/>
      <c r="J215" s="30"/>
      <c r="K215" s="30"/>
      <c r="L215" s="30"/>
      <c r="M215" s="30"/>
      <c r="N215" s="25"/>
      <c r="X215" s="25"/>
      <c r="Y215" s="27"/>
      <c r="Z215" s="28"/>
      <c r="AA215" s="29"/>
      <c r="AB215" s="30"/>
      <c r="AC215" s="30"/>
      <c r="AD215" s="30"/>
      <c r="AE215" s="30"/>
      <c r="AF215" s="30"/>
      <c r="AG215" s="30"/>
      <c r="AH215" s="25"/>
    </row>
    <row r="216" spans="3:34">
      <c r="C216" s="25"/>
      <c r="D216" s="25"/>
      <c r="E216" s="27"/>
      <c r="F216" s="28"/>
      <c r="G216" s="29"/>
      <c r="H216" s="30"/>
      <c r="I216" s="30"/>
      <c r="J216" s="30"/>
      <c r="K216" s="30"/>
      <c r="L216" s="30"/>
      <c r="M216" s="30"/>
      <c r="N216" s="25"/>
      <c r="X216" s="25"/>
      <c r="Y216" s="27"/>
      <c r="Z216" s="28"/>
      <c r="AA216" s="29"/>
      <c r="AB216" s="30"/>
      <c r="AC216" s="30"/>
      <c r="AD216" s="30"/>
      <c r="AE216" s="30"/>
      <c r="AF216" s="30"/>
      <c r="AG216" s="30"/>
      <c r="AH216" s="25"/>
    </row>
    <row r="217" spans="3:34">
      <c r="C217" s="25"/>
      <c r="D217" s="25"/>
      <c r="E217" s="27"/>
      <c r="F217" s="28"/>
      <c r="G217" s="29"/>
      <c r="H217" s="30"/>
      <c r="I217" s="30"/>
      <c r="J217" s="30"/>
      <c r="K217" s="30"/>
      <c r="L217" s="30"/>
      <c r="M217" s="30"/>
      <c r="N217" s="25"/>
      <c r="X217" s="25"/>
      <c r="Y217" s="27"/>
      <c r="Z217" s="28"/>
      <c r="AA217" s="29"/>
      <c r="AB217" s="30"/>
      <c r="AC217" s="30"/>
      <c r="AD217" s="30"/>
      <c r="AE217" s="30"/>
      <c r="AF217" s="30"/>
      <c r="AG217" s="30"/>
      <c r="AH217" s="25"/>
    </row>
    <row r="218" spans="3:34">
      <c r="C218" s="25"/>
      <c r="D218" s="25"/>
      <c r="E218" s="27"/>
      <c r="F218" s="28"/>
      <c r="G218" s="29"/>
      <c r="H218" s="30"/>
      <c r="I218" s="30"/>
      <c r="J218" s="30"/>
      <c r="K218" s="30"/>
      <c r="L218" s="30"/>
      <c r="M218" s="30"/>
      <c r="N218" s="25"/>
      <c r="X218" s="25"/>
      <c r="Y218" s="27"/>
      <c r="Z218" s="28"/>
      <c r="AA218" s="29"/>
      <c r="AB218" s="30"/>
      <c r="AC218" s="30"/>
      <c r="AD218" s="30"/>
      <c r="AE218" s="30"/>
      <c r="AF218" s="30"/>
      <c r="AG218" s="30"/>
      <c r="AH218" s="25"/>
    </row>
    <row r="219" spans="3:34">
      <c r="C219" s="25"/>
      <c r="D219" s="25"/>
      <c r="E219" s="27"/>
      <c r="F219" s="28"/>
      <c r="G219" s="29"/>
      <c r="H219" s="30"/>
      <c r="I219" s="30"/>
      <c r="J219" s="30"/>
      <c r="K219" s="30"/>
      <c r="L219" s="30"/>
      <c r="M219" s="30"/>
      <c r="N219" s="25"/>
      <c r="X219" s="25"/>
      <c r="Y219" s="27"/>
      <c r="Z219" s="28"/>
      <c r="AA219" s="29"/>
      <c r="AB219" s="30"/>
      <c r="AC219" s="30"/>
      <c r="AD219" s="30"/>
      <c r="AE219" s="30"/>
      <c r="AF219" s="30"/>
      <c r="AG219" s="30"/>
      <c r="AH219" s="25"/>
    </row>
    <row r="220" spans="3:34">
      <c r="C220" s="25"/>
      <c r="D220" s="25"/>
      <c r="E220" s="27"/>
      <c r="F220" s="28"/>
      <c r="G220" s="29"/>
      <c r="H220" s="30"/>
      <c r="I220" s="30"/>
      <c r="J220" s="30"/>
      <c r="K220" s="30"/>
      <c r="L220" s="30"/>
      <c r="M220" s="30"/>
      <c r="N220" s="25"/>
      <c r="X220" s="25"/>
      <c r="Y220" s="27"/>
      <c r="Z220" s="28"/>
      <c r="AA220" s="29"/>
      <c r="AB220" s="30"/>
      <c r="AC220" s="30"/>
      <c r="AD220" s="30"/>
      <c r="AE220" s="30"/>
      <c r="AF220" s="30"/>
      <c r="AG220" s="30"/>
      <c r="AH220" s="25"/>
    </row>
    <row r="221" spans="3:34">
      <c r="C221" s="25"/>
      <c r="D221" s="25"/>
      <c r="E221" s="27"/>
      <c r="F221" s="28"/>
      <c r="G221" s="29"/>
      <c r="H221" s="30"/>
      <c r="I221" s="30"/>
      <c r="J221" s="30"/>
      <c r="K221" s="30"/>
      <c r="L221" s="30"/>
      <c r="M221" s="30"/>
      <c r="N221" s="25"/>
      <c r="X221" s="25"/>
      <c r="Y221" s="27"/>
      <c r="Z221" s="28"/>
      <c r="AA221" s="29"/>
      <c r="AB221" s="30"/>
      <c r="AC221" s="30"/>
      <c r="AD221" s="30"/>
      <c r="AE221" s="30"/>
      <c r="AF221" s="30"/>
      <c r="AG221" s="30"/>
      <c r="AH221" s="25"/>
    </row>
    <row r="222" spans="3:34">
      <c r="C222" s="25"/>
      <c r="D222" s="25"/>
      <c r="E222" s="27"/>
      <c r="F222" s="28"/>
      <c r="G222" s="29"/>
      <c r="H222" s="30"/>
      <c r="I222" s="30"/>
      <c r="J222" s="30"/>
      <c r="K222" s="30"/>
      <c r="L222" s="30"/>
      <c r="M222" s="30"/>
      <c r="N222" s="25"/>
      <c r="X222" s="25"/>
      <c r="Y222" s="27"/>
      <c r="Z222" s="28"/>
      <c r="AA222" s="29"/>
      <c r="AB222" s="30"/>
      <c r="AC222" s="30"/>
      <c r="AD222" s="30"/>
      <c r="AE222" s="30"/>
      <c r="AF222" s="30"/>
      <c r="AG222" s="30"/>
      <c r="AH222" s="25"/>
    </row>
    <row r="223" spans="3:34">
      <c r="C223" s="25"/>
      <c r="D223" s="25"/>
      <c r="E223" s="27"/>
      <c r="F223" s="28"/>
      <c r="G223" s="29"/>
      <c r="H223" s="30"/>
      <c r="I223" s="30"/>
      <c r="J223" s="30"/>
      <c r="K223" s="30"/>
      <c r="L223" s="30"/>
      <c r="M223" s="30"/>
      <c r="N223" s="25"/>
      <c r="X223" s="25"/>
      <c r="Y223" s="27"/>
      <c r="Z223" s="28"/>
      <c r="AA223" s="29"/>
      <c r="AB223" s="30"/>
      <c r="AC223" s="30"/>
      <c r="AD223" s="30"/>
      <c r="AE223" s="30"/>
      <c r="AF223" s="30"/>
      <c r="AG223" s="30"/>
      <c r="AH223" s="25"/>
    </row>
    <row r="224" spans="3:34">
      <c r="C224" s="25"/>
      <c r="D224" s="25"/>
      <c r="E224" s="27"/>
      <c r="F224" s="28"/>
      <c r="G224" s="29"/>
      <c r="H224" s="30"/>
      <c r="I224" s="30"/>
      <c r="J224" s="30"/>
      <c r="K224" s="30"/>
      <c r="L224" s="30"/>
      <c r="M224" s="30"/>
      <c r="N224" s="25"/>
      <c r="X224" s="25"/>
      <c r="Y224" s="27"/>
      <c r="Z224" s="28"/>
      <c r="AA224" s="29"/>
      <c r="AB224" s="30"/>
      <c r="AC224" s="30"/>
      <c r="AD224" s="30"/>
      <c r="AE224" s="30"/>
      <c r="AF224" s="30"/>
      <c r="AG224" s="30"/>
      <c r="AH224" s="25"/>
    </row>
    <row r="233" spans="5:33">
      <c r="E233" s="4"/>
      <c r="F233" s="4"/>
      <c r="H233" s="4"/>
      <c r="I233" s="4"/>
      <c r="J233" s="4"/>
      <c r="K233" s="4"/>
      <c r="L233" s="4"/>
      <c r="M233" s="4"/>
      <c r="Y233" s="4"/>
      <c r="Z233" s="4"/>
      <c r="AB233" s="4"/>
      <c r="AC233" s="4"/>
      <c r="AD233" s="4"/>
      <c r="AE233" s="4"/>
      <c r="AF233" s="4"/>
      <c r="AG233" s="4"/>
    </row>
    <row r="234" spans="5:33">
      <c r="E234" s="4"/>
      <c r="F234" s="4"/>
      <c r="H234" s="4"/>
      <c r="I234" s="4"/>
      <c r="J234" s="4"/>
      <c r="K234" s="4"/>
      <c r="L234" s="4"/>
      <c r="M234" s="4"/>
      <c r="Y234" s="4"/>
      <c r="Z234" s="4"/>
      <c r="AB234" s="4"/>
      <c r="AC234" s="4"/>
      <c r="AD234" s="4"/>
      <c r="AE234" s="4"/>
      <c r="AF234" s="4"/>
      <c r="AG234" s="4"/>
    </row>
    <row r="235" spans="5:33">
      <c r="E235" s="4"/>
      <c r="F235" s="4"/>
      <c r="H235" s="4"/>
      <c r="I235" s="4"/>
      <c r="J235" s="4"/>
      <c r="K235" s="4"/>
      <c r="L235" s="4"/>
      <c r="M235" s="4"/>
      <c r="Y235" s="4"/>
      <c r="Z235" s="4"/>
      <c r="AB235" s="4"/>
      <c r="AC235" s="4"/>
      <c r="AD235" s="4"/>
      <c r="AE235" s="4"/>
      <c r="AF235" s="4"/>
      <c r="AG235" s="4"/>
    </row>
    <row r="236" spans="5:33">
      <c r="E236" s="4"/>
      <c r="F236" s="4"/>
      <c r="H236" s="4"/>
      <c r="I236" s="4"/>
      <c r="J236" s="4"/>
      <c r="K236" s="4"/>
      <c r="L236" s="4"/>
      <c r="M236" s="4"/>
      <c r="Y236" s="4"/>
      <c r="Z236" s="4"/>
      <c r="AB236" s="4"/>
      <c r="AC236" s="4"/>
      <c r="AD236" s="4"/>
      <c r="AE236" s="4"/>
      <c r="AF236" s="4"/>
      <c r="AG236" s="4"/>
    </row>
    <row r="237" spans="5:33">
      <c r="E237" s="4"/>
      <c r="F237" s="4"/>
      <c r="H237" s="4"/>
      <c r="I237" s="4"/>
      <c r="J237" s="4"/>
      <c r="K237" s="4"/>
      <c r="L237" s="4"/>
      <c r="M237" s="4"/>
      <c r="Y237" s="4"/>
      <c r="Z237" s="4"/>
      <c r="AB237" s="4"/>
      <c r="AC237" s="4"/>
      <c r="AD237" s="4"/>
      <c r="AE237" s="4"/>
      <c r="AF237" s="4"/>
      <c r="AG237" s="4"/>
    </row>
    <row r="238" spans="5:33">
      <c r="E238" s="4"/>
      <c r="F238" s="4"/>
      <c r="H238" s="4"/>
      <c r="I238" s="4"/>
      <c r="J238" s="4"/>
      <c r="K238" s="4"/>
      <c r="L238" s="4"/>
      <c r="M238" s="4"/>
      <c r="Y238" s="4"/>
      <c r="Z238" s="4"/>
      <c r="AB238" s="4"/>
      <c r="AC238" s="4"/>
      <c r="AD238" s="4"/>
      <c r="AE238" s="4"/>
      <c r="AF238" s="4"/>
      <c r="AG238" s="4"/>
    </row>
    <row r="239" spans="5:33">
      <c r="E239" s="4"/>
      <c r="F239" s="4"/>
      <c r="H239" s="4"/>
      <c r="I239" s="4"/>
      <c r="J239" s="4"/>
      <c r="K239" s="4"/>
      <c r="L239" s="4"/>
      <c r="M239" s="4"/>
      <c r="Y239" s="4"/>
      <c r="Z239" s="4"/>
      <c r="AB239" s="4"/>
      <c r="AC239" s="4"/>
      <c r="AD239" s="4"/>
      <c r="AE239" s="4"/>
      <c r="AF239" s="4"/>
      <c r="AG239" s="4"/>
    </row>
    <row r="240" spans="5:33">
      <c r="E240" s="4"/>
      <c r="F240" s="4"/>
      <c r="H240" s="4"/>
      <c r="I240" s="4"/>
      <c r="J240" s="4"/>
      <c r="K240" s="4"/>
      <c r="L240" s="4"/>
      <c r="M240" s="4"/>
      <c r="Y240" s="4"/>
      <c r="Z240" s="4"/>
      <c r="AB240" s="4"/>
      <c r="AC240" s="4"/>
      <c r="AD240" s="4"/>
      <c r="AE240" s="4"/>
      <c r="AF240" s="4"/>
      <c r="AG240" s="4"/>
    </row>
    <row r="241" spans="5:33">
      <c r="E241" s="4"/>
      <c r="F241" s="4"/>
      <c r="H241" s="4"/>
      <c r="I241" s="4"/>
      <c r="J241" s="4"/>
      <c r="K241" s="4"/>
      <c r="L241" s="4"/>
      <c r="M241" s="4"/>
      <c r="Y241" s="4"/>
      <c r="Z241" s="4"/>
      <c r="AB241" s="4"/>
      <c r="AC241" s="4"/>
      <c r="AD241" s="4"/>
      <c r="AE241" s="4"/>
      <c r="AF241" s="4"/>
      <c r="AG241" s="4"/>
    </row>
    <row r="242" spans="5:33">
      <c r="E242" s="4"/>
      <c r="F242" s="4"/>
      <c r="H242" s="4"/>
      <c r="I242" s="4"/>
      <c r="J242" s="4"/>
      <c r="K242" s="4"/>
      <c r="L242" s="4"/>
      <c r="M242" s="4"/>
      <c r="Y242" s="4"/>
      <c r="Z242" s="4"/>
      <c r="AB242" s="4"/>
      <c r="AC242" s="4"/>
      <c r="AD242" s="4"/>
      <c r="AE242" s="4"/>
      <c r="AF242" s="4"/>
      <c r="AG242" s="4"/>
    </row>
    <row r="243" spans="5:33">
      <c r="E243" s="4"/>
      <c r="F243" s="4"/>
      <c r="H243" s="4"/>
      <c r="I243" s="4"/>
      <c r="J243" s="4"/>
      <c r="K243" s="4"/>
      <c r="L243" s="4"/>
      <c r="M243" s="4"/>
      <c r="Y243" s="4"/>
      <c r="Z243" s="4"/>
      <c r="AB243" s="4"/>
      <c r="AC243" s="4"/>
      <c r="AD243" s="4"/>
      <c r="AE243" s="4"/>
      <c r="AF243" s="4"/>
      <c r="AG243" s="4"/>
    </row>
  </sheetData>
  <sheetProtection algorithmName="SHA-512" hashValue="sWncxCB+txSKZmJ25JMmFblTh9Z2IxU2Yvyz8KQhPz+kUMdtG8OlIctE0FGq5APhQ8/Vpxrf7Fe3sYuN943r2Q==" saltValue="eB4uzQ4QMLkmAEzL7Ub+GQ==" spinCount="100000" sheet="1" objects="1" scenarios="1"/>
  <mergeCells count="1">
    <mergeCell ref="C12:M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"/>
  <sheetViews>
    <sheetView workbookViewId="0">
      <selection activeCell="B1" sqref="B1:B1048576"/>
    </sheetView>
  </sheetViews>
  <sheetFormatPr defaultColWidth="9.140625" defaultRowHeight="15"/>
  <cols>
    <col min="1" max="1" width="2" style="57" bestFit="1" customWidth="1"/>
    <col min="2" max="3" width="84.5703125" style="39" bestFit="1" customWidth="1"/>
    <col min="4" max="4" width="62.140625" style="63" bestFit="1" customWidth="1"/>
    <col min="5" max="5" width="40.7109375" style="63" bestFit="1" customWidth="1"/>
    <col min="6" max="6" width="38.42578125" style="63" bestFit="1" customWidth="1"/>
    <col min="7" max="7" width="43.7109375" style="63" bestFit="1" customWidth="1"/>
    <col min="8" max="16384" width="9.140625" style="63"/>
  </cols>
  <sheetData>
    <row r="1" spans="1:28" s="39" customFormat="1">
      <c r="A1" s="35"/>
      <c r="B1" s="36" t="s">
        <v>25</v>
      </c>
      <c r="C1" s="36" t="s">
        <v>22</v>
      </c>
      <c r="D1" s="37" t="s">
        <v>23</v>
      </c>
      <c r="E1" s="37" t="s">
        <v>24</v>
      </c>
      <c r="F1" s="37" t="s">
        <v>25</v>
      </c>
      <c r="G1" s="38" t="s">
        <v>26</v>
      </c>
    </row>
    <row r="2" spans="1:28" s="22" customFormat="1">
      <c r="A2" s="24"/>
      <c r="B2" s="189" t="s">
        <v>144</v>
      </c>
      <c r="C2" s="40" t="s">
        <v>83</v>
      </c>
      <c r="D2" s="41" t="s">
        <v>84</v>
      </c>
      <c r="E2" s="42"/>
      <c r="F2" s="43" t="s">
        <v>27</v>
      </c>
      <c r="G2" s="44" t="s">
        <v>85</v>
      </c>
      <c r="H2" s="45"/>
      <c r="I2" s="46"/>
      <c r="J2" s="46"/>
      <c r="K2" s="46"/>
      <c r="L2" s="46"/>
      <c r="M2" s="46"/>
      <c r="N2" s="46"/>
      <c r="R2" s="45"/>
      <c r="AB2" s="45"/>
    </row>
    <row r="3" spans="1:28" s="22" customFormat="1">
      <c r="A3" s="24"/>
      <c r="B3" s="189" t="s">
        <v>145</v>
      </c>
      <c r="C3" s="40" t="s">
        <v>86</v>
      </c>
      <c r="D3" s="41" t="s">
        <v>87</v>
      </c>
      <c r="E3" s="42"/>
      <c r="F3" s="43" t="s">
        <v>28</v>
      </c>
      <c r="G3" s="44" t="s">
        <v>88</v>
      </c>
      <c r="H3" s="47"/>
      <c r="I3" s="48"/>
      <c r="J3" s="48"/>
      <c r="K3" s="48"/>
      <c r="L3" s="48"/>
      <c r="M3" s="48"/>
      <c r="N3" s="48"/>
      <c r="R3" s="45"/>
      <c r="AB3" s="45"/>
    </row>
    <row r="4" spans="1:28" s="22" customFormat="1" ht="45">
      <c r="A4" s="24"/>
      <c r="B4" s="190" t="s">
        <v>146</v>
      </c>
      <c r="C4" s="69" t="s">
        <v>126</v>
      </c>
      <c r="D4" s="70" t="s">
        <v>122</v>
      </c>
      <c r="E4" s="49"/>
      <c r="F4" s="49"/>
      <c r="G4" s="50" t="s">
        <v>29</v>
      </c>
      <c r="H4" s="45"/>
      <c r="R4" s="45"/>
      <c r="AB4" s="45"/>
    </row>
    <row r="5" spans="1:28" s="22" customFormat="1">
      <c r="A5" s="24"/>
      <c r="B5" s="191" t="s">
        <v>147</v>
      </c>
      <c r="C5" s="51" t="s">
        <v>30</v>
      </c>
      <c r="D5" s="52" t="s">
        <v>31</v>
      </c>
      <c r="E5" s="42"/>
      <c r="F5" s="43"/>
      <c r="G5" s="44" t="s">
        <v>32</v>
      </c>
      <c r="H5" s="47"/>
      <c r="I5" s="48"/>
      <c r="J5" s="48"/>
      <c r="K5" s="48"/>
      <c r="L5" s="48"/>
      <c r="M5" s="48"/>
      <c r="N5" s="48"/>
      <c r="R5" s="45"/>
      <c r="AB5" s="45"/>
    </row>
    <row r="6" spans="1:28" s="39" customFormat="1">
      <c r="A6" s="35"/>
      <c r="B6" s="192" t="s">
        <v>36</v>
      </c>
      <c r="C6" s="54" t="s">
        <v>33</v>
      </c>
      <c r="D6" s="55" t="s">
        <v>34</v>
      </c>
      <c r="E6" s="56" t="s">
        <v>35</v>
      </c>
      <c r="F6" s="55" t="s">
        <v>36</v>
      </c>
      <c r="G6" s="56" t="s">
        <v>37</v>
      </c>
    </row>
    <row r="7" spans="1:28" s="39" customFormat="1">
      <c r="A7" s="35"/>
      <c r="B7" s="53" t="s">
        <v>148</v>
      </c>
      <c r="C7" s="54" t="s">
        <v>121</v>
      </c>
      <c r="D7" s="55" t="s">
        <v>123</v>
      </c>
      <c r="E7" s="56"/>
      <c r="F7" s="55"/>
      <c r="G7" s="56" t="s">
        <v>38</v>
      </c>
    </row>
    <row r="8" spans="1:28">
      <c r="A8" s="57">
        <v>1</v>
      </c>
      <c r="B8" s="193" t="s">
        <v>149</v>
      </c>
      <c r="C8" s="58" t="s">
        <v>39</v>
      </c>
      <c r="D8" s="59" t="s">
        <v>40</v>
      </c>
      <c r="E8" s="60" t="s">
        <v>41</v>
      </c>
      <c r="F8" s="61" t="s">
        <v>42</v>
      </c>
      <c r="G8" s="62" t="s">
        <v>43</v>
      </c>
    </row>
    <row r="9" spans="1:28">
      <c r="A9" s="57">
        <v>2</v>
      </c>
      <c r="B9" s="64" t="s">
        <v>150</v>
      </c>
      <c r="C9" s="58" t="s">
        <v>127</v>
      </c>
      <c r="D9" s="58" t="s">
        <v>128</v>
      </c>
      <c r="E9" s="61" t="s">
        <v>44</v>
      </c>
      <c r="F9" s="61" t="s">
        <v>45</v>
      </c>
      <c r="G9" s="61" t="s">
        <v>46</v>
      </c>
    </row>
    <row r="10" spans="1:28">
      <c r="A10" s="57">
        <v>3</v>
      </c>
      <c r="B10" s="194" t="s">
        <v>151</v>
      </c>
      <c r="C10" s="58" t="s">
        <v>47</v>
      </c>
      <c r="D10" s="58" t="s">
        <v>48</v>
      </c>
      <c r="E10" s="60" t="s">
        <v>49</v>
      </c>
      <c r="F10" s="61" t="s">
        <v>50</v>
      </c>
      <c r="G10" s="61" t="s">
        <v>51</v>
      </c>
    </row>
    <row r="11" spans="1:28" ht="30">
      <c r="A11" s="57">
        <v>4</v>
      </c>
      <c r="B11" s="194" t="s">
        <v>152</v>
      </c>
      <c r="C11" s="71" t="s">
        <v>89</v>
      </c>
      <c r="D11" s="60" t="s">
        <v>90</v>
      </c>
      <c r="E11" s="60" t="s">
        <v>52</v>
      </c>
      <c r="F11" s="62" t="s">
        <v>53</v>
      </c>
      <c r="G11" s="62" t="s">
        <v>54</v>
      </c>
    </row>
    <row r="12" spans="1:28">
      <c r="A12" s="57">
        <v>5</v>
      </c>
      <c r="B12" s="193" t="s">
        <v>58</v>
      </c>
      <c r="C12" s="65" t="s">
        <v>55</v>
      </c>
      <c r="D12" s="65" t="s">
        <v>56</v>
      </c>
      <c r="E12" s="60" t="s">
        <v>57</v>
      </c>
      <c r="F12" s="61" t="s">
        <v>58</v>
      </c>
      <c r="G12" s="61" t="s">
        <v>59</v>
      </c>
    </row>
    <row r="13" spans="1:28">
      <c r="A13" s="57">
        <v>6</v>
      </c>
      <c r="B13" s="195" t="s">
        <v>153</v>
      </c>
      <c r="C13" s="72" t="s">
        <v>103</v>
      </c>
      <c r="D13" s="72" t="s">
        <v>104</v>
      </c>
      <c r="E13" s="60" t="s">
        <v>60</v>
      </c>
      <c r="F13" s="61" t="s">
        <v>61</v>
      </c>
      <c r="G13" s="61" t="s">
        <v>62</v>
      </c>
    </row>
    <row r="14" spans="1:28" s="116" customFormat="1" ht="44.25" customHeight="1">
      <c r="A14"/>
      <c r="B14" s="196" t="s">
        <v>154</v>
      </c>
      <c r="C14" s="113" t="s">
        <v>130</v>
      </c>
      <c r="D14" s="114" t="s">
        <v>131</v>
      </c>
      <c r="E14" s="60"/>
      <c r="F14" s="115"/>
      <c r="G14" s="115"/>
    </row>
    <row r="15" spans="1:28">
      <c r="B15" s="197" t="s">
        <v>155</v>
      </c>
      <c r="C15" s="66" t="s">
        <v>63</v>
      </c>
      <c r="D15" s="56" t="s">
        <v>64</v>
      </c>
      <c r="E15" s="62"/>
      <c r="F15" s="62"/>
      <c r="G15" s="62" t="s">
        <v>65</v>
      </c>
    </row>
    <row r="16" spans="1:28">
      <c r="B16" s="198" t="s">
        <v>156</v>
      </c>
      <c r="C16" s="67" t="s">
        <v>124</v>
      </c>
      <c r="D16" s="62" t="s">
        <v>125</v>
      </c>
      <c r="E16" s="62"/>
      <c r="F16" s="62"/>
      <c r="G16" s="62" t="s">
        <v>66</v>
      </c>
    </row>
    <row r="17" spans="2:14">
      <c r="B17" s="197" t="s">
        <v>157</v>
      </c>
      <c r="C17" s="54" t="s">
        <v>67</v>
      </c>
      <c r="D17" s="56" t="s">
        <v>68</v>
      </c>
      <c r="E17" s="62"/>
      <c r="F17" s="62"/>
      <c r="G17" s="62" t="s">
        <v>69</v>
      </c>
    </row>
    <row r="18" spans="2:14">
      <c r="B18" s="197" t="s">
        <v>158</v>
      </c>
      <c r="C18" s="54" t="s">
        <v>70</v>
      </c>
      <c r="D18" s="68" t="s">
        <v>71</v>
      </c>
      <c r="E18" s="62"/>
      <c r="F18" s="62"/>
      <c r="G18" s="62" t="s">
        <v>72</v>
      </c>
    </row>
    <row r="19" spans="2:14" customFormat="1" ht="30">
      <c r="B19" s="199" t="s">
        <v>159</v>
      </c>
      <c r="C19" s="117" t="s">
        <v>132</v>
      </c>
      <c r="D19" s="117" t="s">
        <v>137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spans="2:14">
      <c r="B20" s="121" t="s">
        <v>135</v>
      </c>
      <c r="C20" s="121" t="s">
        <v>135</v>
      </c>
      <c r="D20" s="121" t="s">
        <v>136</v>
      </c>
    </row>
  </sheetData>
  <sheetProtection algorithmName="SHA-512" hashValue="r6Gp2IfCLzdQmBkFEFdJIPEvhMWw/lolesmvXYy0wCjjFopZ+Z1VhJFNnWWx2p6Reie/3IcgvAyvNM4H1qr7jA==" saltValue="wrqSnZJXRt4ISm67zRUVh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23"/>
  <sheetViews>
    <sheetView view="pageBreakPreview" zoomScaleNormal="120" zoomScaleSheetLayoutView="100" workbookViewId="0">
      <selection activeCell="A23" sqref="A23:C23"/>
    </sheetView>
  </sheetViews>
  <sheetFormatPr defaultColWidth="8.7109375" defaultRowHeight="15"/>
  <cols>
    <col min="1" max="1" width="66.85546875" customWidth="1"/>
    <col min="2" max="2" width="2.140625" customWidth="1"/>
    <col min="3" max="3" width="20.140625" customWidth="1"/>
  </cols>
  <sheetData>
    <row r="1" spans="1:3" ht="93.75" customHeight="1">
      <c r="A1" s="150"/>
      <c r="B1" s="151"/>
      <c r="C1" s="152"/>
    </row>
    <row r="2" spans="1:3" ht="2.25" customHeight="1"/>
    <row r="3" spans="1:3" ht="15.75" customHeight="1">
      <c r="A3" s="153" t="str">
        <f>'DANE Techniczne'!B5</f>
        <v>DANE TECHNICZNE</v>
      </c>
      <c r="B3" s="154"/>
      <c r="C3" s="155"/>
    </row>
    <row r="4" spans="1:3" s="82" customFormat="1" ht="6.75" customHeight="1">
      <c r="A4" s="140"/>
      <c r="B4" s="140"/>
      <c r="C4" s="140"/>
    </row>
    <row r="5" spans="1:3" ht="12.75" customHeight="1">
      <c r="A5" s="141" t="str">
        <f>'DANE Techniczne'!B6</f>
        <v>PRZEKRÓJ</v>
      </c>
      <c r="B5" s="142"/>
      <c r="C5" s="143"/>
    </row>
    <row r="6" spans="1:3" ht="12.75" customHeight="1">
      <c r="A6" s="137" t="str">
        <f>'DANE Techniczne'!B7</f>
        <v>KOMFORT: standard</v>
      </c>
      <c r="B6" s="138"/>
      <c r="C6" s="139"/>
    </row>
    <row r="7" spans="1:3" ht="6.75" customHeight="1">
      <c r="A7" s="149"/>
      <c r="B7" s="149"/>
      <c r="C7" s="149"/>
    </row>
    <row r="8" spans="1:3" ht="49.9" customHeight="1">
      <c r="A8" s="144"/>
      <c r="B8" s="83">
        <v>1</v>
      </c>
      <c r="C8" s="84" t="str">
        <f>'DANE Techniczne'!B8</f>
        <v>pianka poliuretanowa/ wysokoelastyczna poliuretanowa pianka</v>
      </c>
    </row>
    <row r="9" spans="1:3" ht="49.9" customHeight="1">
      <c r="A9" s="145"/>
      <c r="B9" s="83">
        <v>2</v>
      </c>
      <c r="C9" s="84" t="str">
        <f>'DANE Techniczne'!B9</f>
        <v>kulka silikinowa</v>
      </c>
    </row>
    <row r="10" spans="1:3" ht="49.9" customHeight="1">
      <c r="A10" s="145"/>
      <c r="B10" s="83">
        <v>3</v>
      </c>
      <c r="C10" s="84" t="str">
        <f>'DANE Techniczne'!B10</f>
        <v xml:space="preserve">sprężyny </v>
      </c>
    </row>
    <row r="11" spans="1:3" ht="49.9" customHeight="1">
      <c r="A11" s="145"/>
      <c r="B11" s="83">
        <v>4</v>
      </c>
      <c r="C11" s="84" t="str">
        <f>'DANE Techniczne'!B11</f>
        <v>FSC® certyfikat lite drewno i elementy drewnopochodne</v>
      </c>
    </row>
    <row r="12" spans="1:3" ht="49.9" customHeight="1">
      <c r="A12" s="145"/>
      <c r="B12" s="83">
        <v>5</v>
      </c>
      <c r="C12" s="84" t="str">
        <f>'DANE Techniczne'!B12</f>
        <v>tkanina</v>
      </c>
    </row>
    <row r="13" spans="1:3" ht="60" customHeight="1">
      <c r="A13" s="145"/>
      <c r="B13" s="83">
        <v>6</v>
      </c>
      <c r="C13" s="84" t="str">
        <f>'DANE Techniczne'!B13</f>
        <v>FSC® certyfikat nogi z litego drewna lub noga metalowa ( czarna, szara, chrom stal szczotkowana)</v>
      </c>
    </row>
    <row r="14" spans="1:3" s="119" customFormat="1" ht="25.5" customHeight="1">
      <c r="A14" s="146" t="str">
        <f>'DANE Techniczne'!B14</f>
        <v>Producent zastrzega sobie prawo do zmiany konstrukcji użytych produktów i komponentów ze względu na poprawę trwałości produktu i zadowolenia klienta bez dalszego powiadomienia</v>
      </c>
      <c r="B14" s="147"/>
      <c r="C14" s="148"/>
    </row>
    <row r="15" spans="1:3" s="82" customFormat="1" ht="6.75" customHeight="1">
      <c r="A15" s="140"/>
      <c r="B15" s="140"/>
      <c r="C15" s="140"/>
    </row>
    <row r="16" spans="1:3" ht="12.75" customHeight="1">
      <c r="A16" s="141" t="str">
        <f>'DANE Techniczne'!B15</f>
        <v>POSZYCIE:</v>
      </c>
      <c r="B16" s="142"/>
      <c r="C16" s="143"/>
    </row>
    <row r="17" spans="1:3" ht="12.75" customHeight="1">
      <c r="A17" s="137" t="str">
        <f>'DANE Techniczne'!B16</f>
        <v>tkanina: LC -poszycie luźne lub luźne z rzepem Komfort: standard or lux</v>
      </c>
      <c r="B17" s="138"/>
      <c r="C17" s="139"/>
    </row>
    <row r="18" spans="1:3" s="82" customFormat="1" ht="6.75" customHeight="1">
      <c r="A18" s="140"/>
      <c r="B18" s="140"/>
      <c r="C18" s="140"/>
    </row>
    <row r="19" spans="1:3" ht="12.75" customHeight="1">
      <c r="A19" s="141" t="str">
        <f>'DANE Techniczne'!B17</f>
        <v>NOGI</v>
      </c>
      <c r="B19" s="142"/>
      <c r="C19" s="143"/>
    </row>
    <row r="20" spans="1:3" ht="79.900000000000006" customHeight="1">
      <c r="A20" s="137"/>
      <c r="B20" s="138"/>
      <c r="C20" s="139"/>
    </row>
    <row r="21" spans="1:3" s="82" customFormat="1" ht="6.75" customHeight="1">
      <c r="A21" s="140"/>
      <c r="B21" s="140"/>
      <c r="C21" s="140"/>
    </row>
    <row r="22" spans="1:3" ht="12.75" customHeight="1">
      <c r="A22" s="141" t="str">
        <f>'DANE Techniczne'!B18</f>
        <v>WYBARWIENIA DREWNIANYCH NÓG</v>
      </c>
      <c r="B22" s="142"/>
      <c r="C22" s="143"/>
    </row>
    <row r="23" spans="1:3" ht="85.5" customHeight="1">
      <c r="A23" s="137"/>
      <c r="B23" s="138"/>
      <c r="C23" s="139"/>
    </row>
  </sheetData>
  <sheetProtection algorithmName="SHA-512" hashValue="e3fXfUTdFsU7Ikq5bnSCsWYS3eUcdxhdQXLQl9mlbHGsdmIT0olCfq9dfeMqOlPwU8Px7/9mCpIaZLH9m/xAWg==" saltValue="Qo/XiXBj56hlFPLeO55ZFg==" spinCount="100000" sheet="1" objects="1" scenarios="1"/>
  <mergeCells count="17">
    <mergeCell ref="A7:C7"/>
    <mergeCell ref="A1:C1"/>
    <mergeCell ref="A3:C3"/>
    <mergeCell ref="A4:C4"/>
    <mergeCell ref="A5:C5"/>
    <mergeCell ref="A6:C6"/>
    <mergeCell ref="A20:C20"/>
    <mergeCell ref="A21:C21"/>
    <mergeCell ref="A22:C22"/>
    <mergeCell ref="A23:C23"/>
    <mergeCell ref="A8:A13"/>
    <mergeCell ref="A15:C15"/>
    <mergeCell ref="A16:C16"/>
    <mergeCell ref="A17:C17"/>
    <mergeCell ref="A18:C18"/>
    <mergeCell ref="A19:C19"/>
    <mergeCell ref="A14:C14"/>
  </mergeCells>
  <printOptions horizontalCentered="1"/>
  <pageMargins left="0.62992125984251968" right="0.62992125984251968" top="0.35433070866141736" bottom="0.55118110236220474" header="0.31496062992125984" footer="0.31496062992125984"/>
  <pageSetup paperSize="9" orientation="portrait" r:id="rId1"/>
  <headerFooter>
    <oddFooter>&amp;C&amp;"Calibri,Standardowy"&amp;10www.sits.eu&amp;R&amp;P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N54"/>
  <sheetViews>
    <sheetView view="pageBreakPreview" zoomScale="130" zoomScaleNormal="130" zoomScaleSheetLayoutView="130" workbookViewId="0">
      <selection activeCell="B38" sqref="A38:XFD39"/>
    </sheetView>
  </sheetViews>
  <sheetFormatPr defaultColWidth="8.7109375" defaultRowHeight="15"/>
  <cols>
    <col min="1" max="1" width="30" customWidth="1"/>
    <col min="2" max="2" width="4" customWidth="1"/>
    <col min="3" max="3" width="13.42578125" customWidth="1"/>
    <col min="4" max="4" width="3.85546875" customWidth="1"/>
    <col min="5" max="5" width="3.140625" customWidth="1"/>
    <col min="6" max="6" width="3.85546875" style="112" customWidth="1"/>
    <col min="7" max="12" width="5.140625" customWidth="1"/>
  </cols>
  <sheetData>
    <row r="1" spans="1:14" ht="93.75" customHeight="1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4" ht="2.2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4" ht="15.75">
      <c r="A3" s="169" t="str">
        <f>'DANE Techniczne'!B2</f>
        <v>Cennik zakupu 2020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</row>
    <row r="4" spans="1:14" ht="21" customHeight="1">
      <c r="A4" s="172" t="str">
        <f>'DANE Techniczne'!B4</f>
        <v>POSZYCIE: tkanina: LC - poszycie luźne lub luźne z rzepem  KOMFORT: standard</v>
      </c>
      <c r="B4" s="173"/>
      <c r="C4" s="173"/>
      <c r="D4" s="173"/>
      <c r="E4" s="174"/>
      <c r="F4" s="175" t="str">
        <f>DANE!$B$2</f>
        <v>Currency:</v>
      </c>
      <c r="G4" s="176"/>
      <c r="H4" s="85" t="str">
        <f>DANE!$C$2</f>
        <v>PLN</v>
      </c>
      <c r="I4" s="175" t="str">
        <f>DANE!$B$3</f>
        <v>Valid till:</v>
      </c>
      <c r="J4" s="176"/>
      <c r="K4" s="177" t="str">
        <f>DANE!$C$3</f>
        <v>31.12.2021</v>
      </c>
      <c r="L4" s="178"/>
    </row>
    <row r="5" spans="1:14" ht="34.15" customHeight="1">
      <c r="A5" s="86" t="str">
        <f>DANE!$B$5</f>
        <v>DESCRIPTION
ARTICLE No</v>
      </c>
      <c r="B5" s="179" t="str">
        <f>DANE!$C$5</f>
        <v>DIMENSION*</v>
      </c>
      <c r="C5" s="180"/>
      <c r="D5" s="87" t="str">
        <f>DANE!$E$5</f>
        <v>VOL.</v>
      </c>
      <c r="E5" s="88" t="str">
        <f>DANE!$F$5</f>
        <v>WEIGHT</v>
      </c>
      <c r="F5" s="89" t="str">
        <f>DANE!$G$5</f>
        <v xml:space="preserve"> FABRIC USAGE</v>
      </c>
      <c r="G5" s="90" t="str">
        <f>DANE!$H$5</f>
        <v>A</v>
      </c>
      <c r="H5" s="90" t="str">
        <f>DANE!$I$5</f>
        <v>I</v>
      </c>
      <c r="I5" s="90" t="str">
        <f>DANE!$J$5</f>
        <v>II</v>
      </c>
      <c r="J5" s="90" t="str">
        <f>DANE!$K$5</f>
        <v>III</v>
      </c>
      <c r="K5" s="90" t="str">
        <f>DANE!$L$5</f>
        <v>IV</v>
      </c>
      <c r="L5" s="91" t="str">
        <f>DANE!$M$5</f>
        <v>E</v>
      </c>
    </row>
    <row r="6" spans="1:14" s="96" customFormat="1" ht="6.75" customHeight="1">
      <c r="A6" s="92"/>
      <c r="B6" s="92"/>
      <c r="C6" s="92"/>
      <c r="D6" s="93"/>
      <c r="E6" s="93"/>
      <c r="F6" s="94"/>
      <c r="G6" s="95"/>
      <c r="H6" s="95"/>
      <c r="I6" s="95"/>
      <c r="J6" s="95"/>
      <c r="K6" s="95"/>
      <c r="L6" s="95"/>
    </row>
    <row r="7" spans="1:14" s="96" customFormat="1" ht="12.75" customHeight="1">
      <c r="A7" s="97" t="str">
        <f>DANE!$C$6</f>
        <v>270x107x84/42</v>
      </c>
      <c r="B7" s="181" t="str">
        <f>DANE!$B$6</f>
        <v>4 seater /two parts/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4" s="104" customFormat="1" ht="18.75" customHeight="1">
      <c r="A8" s="159"/>
      <c r="B8" s="98" t="str">
        <f>DANE!$D$5</f>
        <v>LC</v>
      </c>
      <c r="C8" s="99" t="str">
        <f>DANE!D$6</f>
        <v>E1536-0900-6S</v>
      </c>
      <c r="D8" s="100">
        <f>DANE!E$6</f>
        <v>1.89</v>
      </c>
      <c r="E8" s="101">
        <f>DANE!F$6</f>
        <v>108</v>
      </c>
      <c r="F8" s="102">
        <f>DANE!G$6</f>
        <v>13.904000000000002</v>
      </c>
      <c r="G8" s="103">
        <f>DANE!H$6</f>
        <v>3300</v>
      </c>
      <c r="H8" s="103">
        <f>DANE!I$6</f>
        <v>3485</v>
      </c>
      <c r="I8" s="103">
        <f>DANE!J$6</f>
        <v>3805</v>
      </c>
      <c r="J8" s="103">
        <f>DANE!K$6</f>
        <v>4130</v>
      </c>
      <c r="K8" s="103">
        <f>DANE!L$6</f>
        <v>4405</v>
      </c>
      <c r="L8" s="103">
        <f>DANE!M$6</f>
        <v>5095</v>
      </c>
      <c r="N8" s="105"/>
    </row>
    <row r="9" spans="1:14" s="104" customFormat="1" ht="18.75" customHeight="1">
      <c r="A9" s="160"/>
      <c r="B9" s="106" t="str">
        <f>DANE!$N$5</f>
        <v>LC 
COVER</v>
      </c>
      <c r="C9" s="99" t="str">
        <f>DANE!N$6</f>
        <v>E0536-0900-6</v>
      </c>
      <c r="D9" s="100">
        <f>DANE!O$6</f>
        <v>3.6999999999999998E-2</v>
      </c>
      <c r="E9" s="101">
        <f>DANE!P$6</f>
        <v>8.5</v>
      </c>
      <c r="F9" s="102">
        <f>DANE!Q$6</f>
        <v>13.904000000000002</v>
      </c>
      <c r="G9" s="103">
        <f>DANE!R$6</f>
        <v>2155</v>
      </c>
      <c r="H9" s="103">
        <f>DANE!S$6</f>
        <v>2085</v>
      </c>
      <c r="I9" s="103">
        <f>DANE!T$6</f>
        <v>2070</v>
      </c>
      <c r="J9" s="103">
        <f>DANE!U$6</f>
        <v>2020</v>
      </c>
      <c r="K9" s="103">
        <f>DANE!V$6</f>
        <v>1915</v>
      </c>
      <c r="L9" s="103">
        <f>DANE!W$6</f>
        <v>2395</v>
      </c>
      <c r="N9" s="105"/>
    </row>
    <row r="10" spans="1:14" s="104" customFormat="1" ht="18.75" customHeight="1">
      <c r="A10" s="160"/>
      <c r="B10" s="98" t="str">
        <f>DANE!$X$5</f>
        <v>LCV</v>
      </c>
      <c r="C10" s="99" t="str">
        <f>DANE!X$6</f>
        <v>E1536-0900-4S</v>
      </c>
      <c r="D10" s="100">
        <f>DANE!Y$6</f>
        <v>1.89</v>
      </c>
      <c r="E10" s="101">
        <f>DANE!Z$6</f>
        <v>108</v>
      </c>
      <c r="F10" s="102">
        <f>DANE!AA$6</f>
        <v>13.904000000000002</v>
      </c>
      <c r="G10" s="103">
        <f>DANE!AB$6</f>
        <v>3400</v>
      </c>
      <c r="H10" s="103">
        <f>DANE!AC$6</f>
        <v>3590</v>
      </c>
      <c r="I10" s="103">
        <f>DANE!AD$6</f>
        <v>3920</v>
      </c>
      <c r="J10" s="103">
        <f>DANE!AE$6</f>
        <v>4255</v>
      </c>
      <c r="K10" s="103">
        <f>DANE!AF$6</f>
        <v>4540</v>
      </c>
      <c r="L10" s="103">
        <f>DANE!AG$6</f>
        <v>5250</v>
      </c>
      <c r="N10" s="105"/>
    </row>
    <row r="11" spans="1:14" s="104" customFormat="1" ht="18.75" customHeight="1">
      <c r="A11" s="161"/>
      <c r="B11" s="106" t="str">
        <f>DANE!$AH$5</f>
        <v>LCV 
COVER</v>
      </c>
      <c r="C11" s="99" t="str">
        <f>DANE!AH6</f>
        <v>E0536-0900-4</v>
      </c>
      <c r="D11" s="100">
        <f>DANE!AI6</f>
        <v>3.6999999999999998E-2</v>
      </c>
      <c r="E11" s="101">
        <f>DANE!AJ6</f>
        <v>8.5</v>
      </c>
      <c r="F11" s="102">
        <f>DANE!AK6</f>
        <v>13.904000000000002</v>
      </c>
      <c r="G11" s="103">
        <f>DANE!AL6</f>
        <v>2155</v>
      </c>
      <c r="H11" s="103">
        <f>DANE!AM6</f>
        <v>2085</v>
      </c>
      <c r="I11" s="103">
        <f>DANE!AN6</f>
        <v>2070</v>
      </c>
      <c r="J11" s="103">
        <f>DANE!AO6</f>
        <v>2020</v>
      </c>
      <c r="K11" s="103">
        <f>DANE!AP6</f>
        <v>1915</v>
      </c>
      <c r="L11" s="103">
        <f>DANE!AQ6</f>
        <v>2395</v>
      </c>
      <c r="N11" s="105"/>
    </row>
    <row r="12" spans="1:14" s="96" customFormat="1" ht="6.75" customHeight="1">
      <c r="A12" s="92"/>
      <c r="B12" s="92"/>
      <c r="C12" s="92"/>
      <c r="D12" s="93"/>
      <c r="E12" s="93"/>
      <c r="F12" s="94"/>
      <c r="G12" s="95"/>
      <c r="H12" s="95"/>
      <c r="I12" s="95"/>
      <c r="J12" s="95"/>
      <c r="K12" s="95"/>
      <c r="L12" s="95"/>
    </row>
    <row r="13" spans="1:14" ht="12.75" customHeight="1">
      <c r="A13" s="97" t="str">
        <f>DANE!$C$7</f>
        <v>230x107x84/42</v>
      </c>
      <c r="B13" s="156" t="str">
        <f>DANE!$B$7</f>
        <v>3 seater /two parts/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4" s="104" customFormat="1" ht="18.75" customHeight="1">
      <c r="A14" s="159"/>
      <c r="B14" s="98" t="str">
        <f>DANE!$D$5</f>
        <v>LC</v>
      </c>
      <c r="C14" s="99" t="str">
        <f>DANE!D$7</f>
        <v>E1536-0500-6S</v>
      </c>
      <c r="D14" s="100">
        <f>DANE!E$7</f>
        <v>1.62</v>
      </c>
      <c r="E14" s="101">
        <f>DANE!F$7</f>
        <v>92</v>
      </c>
      <c r="F14" s="102">
        <f>DANE!G$7</f>
        <v>11.913</v>
      </c>
      <c r="G14" s="103">
        <f>DANE!H$7</f>
        <v>2860</v>
      </c>
      <c r="H14" s="103">
        <f>DANE!I$7</f>
        <v>3025</v>
      </c>
      <c r="I14" s="103">
        <f>DANE!J$7</f>
        <v>3320</v>
      </c>
      <c r="J14" s="103">
        <f>DANE!K$7</f>
        <v>3610</v>
      </c>
      <c r="K14" s="103">
        <f>DANE!L$7</f>
        <v>3860</v>
      </c>
      <c r="L14" s="103">
        <f>DANE!M$7</f>
        <v>5092.2</v>
      </c>
      <c r="N14" s="105"/>
    </row>
    <row r="15" spans="1:14" s="104" customFormat="1" ht="18.75" customHeight="1">
      <c r="A15" s="160"/>
      <c r="B15" s="106" t="str">
        <f>DANE!$N$5</f>
        <v>LC 
COVER</v>
      </c>
      <c r="C15" s="99" t="str">
        <f>DANE!N$7</f>
        <v>E0536-0500-6</v>
      </c>
      <c r="D15" s="100">
        <f>DANE!O$7</f>
        <v>0.04</v>
      </c>
      <c r="E15" s="101">
        <f>DANE!P$7</f>
        <v>7.3</v>
      </c>
      <c r="F15" s="102">
        <f>DANE!Q$7</f>
        <v>11.913</v>
      </c>
      <c r="G15" s="103">
        <f>DANE!R$7</f>
        <v>1865</v>
      </c>
      <c r="H15" s="103">
        <f>DANE!S$7</f>
        <v>1810</v>
      </c>
      <c r="I15" s="103">
        <f>DANE!T$7</f>
        <v>1805</v>
      </c>
      <c r="J15" s="103">
        <f>DANE!U$7</f>
        <v>1765</v>
      </c>
      <c r="K15" s="103">
        <f>DANE!V$7</f>
        <v>1680</v>
      </c>
      <c r="L15" s="103">
        <f>DANE!W$7</f>
        <v>2100</v>
      </c>
      <c r="N15" s="105"/>
    </row>
    <row r="16" spans="1:14" s="104" customFormat="1" ht="18.75" customHeight="1">
      <c r="A16" s="160"/>
      <c r="B16" s="98" t="str">
        <f>DANE!$X$5</f>
        <v>LCV</v>
      </c>
      <c r="C16" s="99" t="str">
        <f>DANE!X$7</f>
        <v>E1536-0500-4S</v>
      </c>
      <c r="D16" s="100">
        <f>DANE!Y$7</f>
        <v>1.62</v>
      </c>
      <c r="E16" s="101">
        <f>DANE!Z$7</f>
        <v>92</v>
      </c>
      <c r="F16" s="102">
        <f>DANE!AA$7</f>
        <v>11.913</v>
      </c>
      <c r="G16" s="103">
        <f>DANE!AB$7</f>
        <v>2950</v>
      </c>
      <c r="H16" s="103">
        <f>DANE!AC$7</f>
        <v>3120</v>
      </c>
      <c r="I16" s="103">
        <f>DANE!AD$7</f>
        <v>3420</v>
      </c>
      <c r="J16" s="103">
        <f>DANE!AE$7</f>
        <v>3720</v>
      </c>
      <c r="K16" s="103">
        <f>DANE!AF$7</f>
        <v>3980</v>
      </c>
      <c r="L16" s="103">
        <f>DANE!AG$7</f>
        <v>4615</v>
      </c>
      <c r="N16" s="105"/>
    </row>
    <row r="17" spans="1:14" s="104" customFormat="1" ht="18.75" customHeight="1">
      <c r="A17" s="161"/>
      <c r="B17" s="106" t="str">
        <f>DANE!$AH$5</f>
        <v>LCV 
COVER</v>
      </c>
      <c r="C17" s="99" t="str">
        <f>DANE!AH7</f>
        <v>E0536-0500-4</v>
      </c>
      <c r="D17" s="100">
        <f>DANE!AI7</f>
        <v>0.04</v>
      </c>
      <c r="E17" s="101">
        <f>DANE!AJ7</f>
        <v>7.3</v>
      </c>
      <c r="F17" s="102">
        <f>DANE!AK7</f>
        <v>11.913</v>
      </c>
      <c r="G17" s="103">
        <f>DANE!AL7</f>
        <v>1865</v>
      </c>
      <c r="H17" s="103">
        <f>DANE!AM7</f>
        <v>1810</v>
      </c>
      <c r="I17" s="103">
        <f>DANE!AN7</f>
        <v>1805</v>
      </c>
      <c r="J17" s="103">
        <f>DANE!AO7</f>
        <v>1765</v>
      </c>
      <c r="K17" s="103">
        <f>DANE!AP7</f>
        <v>1680</v>
      </c>
      <c r="L17" s="103">
        <f>DANE!AQ7</f>
        <v>2100</v>
      </c>
      <c r="N17" s="105"/>
    </row>
    <row r="18" spans="1:14" ht="6.75" customHeight="1">
      <c r="A18" s="107"/>
      <c r="B18" s="107"/>
      <c r="C18" s="107"/>
      <c r="D18" s="108"/>
      <c r="E18" s="108"/>
      <c r="F18" s="109"/>
      <c r="G18" s="110"/>
      <c r="H18" s="110"/>
      <c r="I18" s="110"/>
      <c r="J18" s="110"/>
      <c r="K18" s="110"/>
      <c r="L18" s="110"/>
    </row>
    <row r="19" spans="1:14" ht="12.75" customHeight="1">
      <c r="A19" s="97" t="str">
        <f>DANE!$C$8</f>
        <v>200x107x84/42</v>
      </c>
      <c r="B19" s="156" t="str">
        <f>DANE!$B$8</f>
        <v>2 seater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8"/>
    </row>
    <row r="20" spans="1:14" s="104" customFormat="1" ht="18.75" customHeight="1">
      <c r="A20" s="159"/>
      <c r="B20" s="98" t="str">
        <f>DANE!$D$5</f>
        <v>LC</v>
      </c>
      <c r="C20" s="99" t="str">
        <f>DANE!D$8</f>
        <v>E1536-0200-6S</v>
      </c>
      <c r="D20" s="100">
        <f>DANE!E$8</f>
        <v>1.397</v>
      </c>
      <c r="E20" s="101">
        <f>DANE!F$8</f>
        <v>65.900000000000006</v>
      </c>
      <c r="F20" s="102">
        <f>DANE!G$8</f>
        <v>10.912000000000001</v>
      </c>
      <c r="G20" s="103">
        <f>DANE!H$8</f>
        <v>2380</v>
      </c>
      <c r="H20" s="103">
        <f>DANE!I$8</f>
        <v>2505</v>
      </c>
      <c r="I20" s="103">
        <f>DANE!J$8</f>
        <v>2710</v>
      </c>
      <c r="J20" s="103">
        <f>DANE!K$8</f>
        <v>2925</v>
      </c>
      <c r="K20" s="103">
        <f>DANE!L$8</f>
        <v>3135</v>
      </c>
      <c r="L20" s="103">
        <f>DANE!M$8</f>
        <v>4480.3999999999996</v>
      </c>
      <c r="N20" s="105"/>
    </row>
    <row r="21" spans="1:14" s="104" customFormat="1" ht="18.75" customHeight="1">
      <c r="A21" s="160"/>
      <c r="B21" s="106" t="str">
        <f>DANE!$N$5</f>
        <v>LC 
COVER</v>
      </c>
      <c r="C21" s="99" t="str">
        <f>DANE!N$8</f>
        <v>E0536-0200-6</v>
      </c>
      <c r="D21" s="100">
        <f>DANE!O$8</f>
        <v>2.8000000000000001E-2</v>
      </c>
      <c r="E21" s="101">
        <f>DANE!P$8</f>
        <v>6.7</v>
      </c>
      <c r="F21" s="102">
        <f>DANE!Q$8</f>
        <v>10.912000000000001</v>
      </c>
      <c r="G21" s="103">
        <f>DANE!R$8</f>
        <v>1555</v>
      </c>
      <c r="H21" s="103">
        <f>DANE!S$8</f>
        <v>1500</v>
      </c>
      <c r="I21" s="103">
        <f>DANE!T$8</f>
        <v>1475</v>
      </c>
      <c r="J21" s="103">
        <f>DANE!U$8</f>
        <v>1430</v>
      </c>
      <c r="K21" s="103">
        <f>DANE!V$8</f>
        <v>1365</v>
      </c>
      <c r="L21" s="103">
        <f>DANE!W$8</f>
        <v>1705</v>
      </c>
      <c r="N21" s="105"/>
    </row>
    <row r="22" spans="1:14" s="104" customFormat="1" ht="18.75" customHeight="1">
      <c r="A22" s="160"/>
      <c r="B22" s="98" t="str">
        <f>DANE!$X$5</f>
        <v>LCV</v>
      </c>
      <c r="C22" s="99" t="str">
        <f>DANE!X$8</f>
        <v>E1536-0200-4S</v>
      </c>
      <c r="D22" s="100">
        <f>DANE!Y$8</f>
        <v>1.397</v>
      </c>
      <c r="E22" s="101">
        <f>DANE!Z$8</f>
        <v>65.900000000000006</v>
      </c>
      <c r="F22" s="102">
        <f>DANE!AA$8</f>
        <v>10.912000000000001</v>
      </c>
      <c r="G22" s="103">
        <f>DANE!AB$8</f>
        <v>2455</v>
      </c>
      <c r="H22" s="103">
        <f>DANE!AC$8</f>
        <v>2585</v>
      </c>
      <c r="I22" s="103">
        <f>DANE!AD$8</f>
        <v>2795</v>
      </c>
      <c r="J22" s="103">
        <f>DANE!AE$8</f>
        <v>3015</v>
      </c>
      <c r="K22" s="103">
        <f>DANE!AF$8</f>
        <v>3230</v>
      </c>
      <c r="L22" s="103">
        <f>DANE!AG$8</f>
        <v>4035</v>
      </c>
      <c r="N22" s="105"/>
    </row>
    <row r="23" spans="1:14" s="104" customFormat="1" ht="18.75" customHeight="1">
      <c r="A23" s="161"/>
      <c r="B23" s="106" t="str">
        <f>DANE!$AH$5</f>
        <v>LCV 
COVER</v>
      </c>
      <c r="C23" s="99" t="str">
        <f>DANE!AH8</f>
        <v>E0536-0200-4</v>
      </c>
      <c r="D23" s="100">
        <f>DANE!AI8</f>
        <v>2.8000000000000001E-2</v>
      </c>
      <c r="E23" s="101">
        <f>DANE!AJ8</f>
        <v>6.7</v>
      </c>
      <c r="F23" s="102">
        <f>DANE!AK8</f>
        <v>10.912000000000001</v>
      </c>
      <c r="G23" s="103">
        <f>DANE!AL8</f>
        <v>1555</v>
      </c>
      <c r="H23" s="103">
        <f>DANE!AM8</f>
        <v>1500</v>
      </c>
      <c r="I23" s="103">
        <f>DANE!AN8</f>
        <v>1475</v>
      </c>
      <c r="J23" s="103">
        <f>DANE!AO8</f>
        <v>1430</v>
      </c>
      <c r="K23" s="103">
        <f>DANE!AP8</f>
        <v>1365</v>
      </c>
      <c r="L23" s="103">
        <f>DANE!AQ8</f>
        <v>1705</v>
      </c>
      <c r="N23" s="105"/>
    </row>
    <row r="24" spans="1:14" ht="6.75" customHeight="1">
      <c r="A24" s="107"/>
      <c r="B24" s="107"/>
      <c r="C24" s="107"/>
      <c r="D24" s="108"/>
      <c r="E24" s="108"/>
      <c r="F24" s="109"/>
      <c r="G24" s="110"/>
      <c r="H24" s="110"/>
      <c r="I24" s="110"/>
      <c r="J24" s="110"/>
      <c r="K24" s="110"/>
      <c r="L24" s="110"/>
    </row>
    <row r="25" spans="1:14" ht="12.75" customHeight="1">
      <c r="A25" s="97" t="str">
        <f>DANE!$C$9</f>
        <v>135x60x42</v>
      </c>
      <c r="B25" s="156" t="str">
        <f>DANE!$B$9</f>
        <v>footstool 135x60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8"/>
    </row>
    <row r="26" spans="1:14" s="104" customFormat="1" ht="18.75" customHeight="1">
      <c r="A26" s="159"/>
      <c r="B26" s="98" t="str">
        <f>DANE!$D$5</f>
        <v>LC</v>
      </c>
      <c r="C26" s="99" t="str">
        <f>DANE!D$9</f>
        <v>E1536-1070-6S</v>
      </c>
      <c r="D26" s="100">
        <f>DANE!E$9</f>
        <v>0.37</v>
      </c>
      <c r="E26" s="101">
        <f>DANE!F$9</f>
        <v>19.7</v>
      </c>
      <c r="F26" s="102">
        <f>DANE!G$9</f>
        <v>3</v>
      </c>
      <c r="G26" s="103">
        <f>DANE!H$9</f>
        <v>1020</v>
      </c>
      <c r="H26" s="103">
        <f>DANE!I$9</f>
        <v>1065</v>
      </c>
      <c r="I26" s="103">
        <f>DANE!J$9</f>
        <v>1150</v>
      </c>
      <c r="J26" s="103">
        <f>DANE!K$9</f>
        <v>1230</v>
      </c>
      <c r="K26" s="103">
        <f>DANE!L$9</f>
        <v>1295</v>
      </c>
      <c r="L26" s="103">
        <f>DANE!M$9</f>
        <v>1620</v>
      </c>
      <c r="N26" s="105"/>
    </row>
    <row r="27" spans="1:14" s="104" customFormat="1" ht="18.75" customHeight="1">
      <c r="A27" s="160"/>
      <c r="B27" s="106" t="str">
        <f>DANE!$N$5</f>
        <v>LC 
COVER</v>
      </c>
      <c r="C27" s="99" t="str">
        <f>DANE!N$9</f>
        <v>E0536-1070-6</v>
      </c>
      <c r="D27" s="100">
        <f>DANE!O$9</f>
        <v>0.01</v>
      </c>
      <c r="E27" s="101">
        <f>DANE!P$9</f>
        <v>3</v>
      </c>
      <c r="F27" s="102">
        <f>DANE!Q$9</f>
        <v>3</v>
      </c>
      <c r="G27" s="103">
        <f>DANE!R$9</f>
        <v>425</v>
      </c>
      <c r="H27" s="103">
        <f>DANE!S$9</f>
        <v>500</v>
      </c>
      <c r="I27" s="103">
        <f>DANE!T$9</f>
        <v>595</v>
      </c>
      <c r="J27" s="103">
        <f>DANE!U$9</f>
        <v>700</v>
      </c>
      <c r="K27" s="103">
        <f>DANE!V$9</f>
        <v>805</v>
      </c>
      <c r="L27" s="103">
        <f>DANE!W$9</f>
        <v>1005</v>
      </c>
      <c r="N27" s="105"/>
    </row>
    <row r="28" spans="1:14" s="104" customFormat="1" ht="18.75" customHeight="1">
      <c r="A28" s="160"/>
      <c r="B28" s="98" t="str">
        <f>DANE!$X$5</f>
        <v>LCV</v>
      </c>
      <c r="C28" s="99" t="str">
        <f>DANE!X$9</f>
        <v>E1536-1070-4S</v>
      </c>
      <c r="D28" s="100">
        <f>DANE!Y$9</f>
        <v>0.37</v>
      </c>
      <c r="E28" s="101">
        <f>DANE!Z$9</f>
        <v>19.7</v>
      </c>
      <c r="F28" s="102">
        <f>DANE!AA$9</f>
        <v>3</v>
      </c>
      <c r="G28" s="103">
        <f>DANE!AB$9</f>
        <v>1055</v>
      </c>
      <c r="H28" s="103">
        <f>DANE!AC$9</f>
        <v>1100</v>
      </c>
      <c r="I28" s="103">
        <f>DANE!AD$9</f>
        <v>1185</v>
      </c>
      <c r="J28" s="103">
        <f>DANE!AE$9</f>
        <v>1270</v>
      </c>
      <c r="K28" s="103">
        <f>DANE!AF$9</f>
        <v>1335</v>
      </c>
      <c r="L28" s="103">
        <f>DANE!AG$9</f>
        <v>1670</v>
      </c>
      <c r="N28" s="105"/>
    </row>
    <row r="29" spans="1:14" s="104" customFormat="1" ht="18.75" customHeight="1">
      <c r="A29" s="161"/>
      <c r="B29" s="106" t="str">
        <f>DANE!$AH$5</f>
        <v>LCV 
COVER</v>
      </c>
      <c r="C29" s="99" t="str">
        <f>DANE!AH9</f>
        <v>E0536-1070-4</v>
      </c>
      <c r="D29" s="100">
        <f>DANE!AI9</f>
        <v>0.01</v>
      </c>
      <c r="E29" s="101">
        <f>DANE!AJ9</f>
        <v>3</v>
      </c>
      <c r="F29" s="102">
        <f>DANE!AK9</f>
        <v>3</v>
      </c>
      <c r="G29" s="103">
        <f>DANE!AL9</f>
        <v>424</v>
      </c>
      <c r="H29" s="103">
        <f>DANE!AM9</f>
        <v>497.25</v>
      </c>
      <c r="I29" s="103">
        <f>DANE!AN9</f>
        <v>595</v>
      </c>
      <c r="J29" s="103">
        <f>DANE!AO9</f>
        <v>698.5</v>
      </c>
      <c r="K29" s="103">
        <f>DANE!AP9</f>
        <v>801</v>
      </c>
      <c r="L29" s="103">
        <f>DANE!AQ9</f>
        <v>1001.25</v>
      </c>
      <c r="N29" s="105"/>
    </row>
    <row r="30" spans="1:14" ht="6.75" customHeight="1">
      <c r="A30" s="107"/>
      <c r="B30" s="107"/>
      <c r="C30" s="107"/>
      <c r="D30" s="108"/>
      <c r="E30" s="108"/>
      <c r="F30" s="109"/>
      <c r="G30" s="110"/>
      <c r="H30" s="110"/>
      <c r="I30" s="110"/>
      <c r="J30" s="110"/>
      <c r="K30" s="110"/>
      <c r="L30" s="110"/>
    </row>
    <row r="31" spans="1:14" ht="12.75" customHeight="1">
      <c r="A31" s="97" t="str">
        <f>DANE!$C$10</f>
        <v>100x50x42</v>
      </c>
      <c r="B31" s="156" t="str">
        <f>DANE!$B$10</f>
        <v>footstool 100x50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8"/>
    </row>
    <row r="32" spans="1:14" s="104" customFormat="1" ht="18.75" customHeight="1">
      <c r="A32" s="159"/>
      <c r="B32" s="98" t="str">
        <f>DANE!$D$5</f>
        <v>LC</v>
      </c>
      <c r="C32" s="99" t="str">
        <f>DANE!D$10</f>
        <v>E1536-1055-6S</v>
      </c>
      <c r="D32" s="100">
        <f>DANE!E$10</f>
        <v>0.22</v>
      </c>
      <c r="E32" s="101">
        <f>DANE!F$10</f>
        <v>15.4</v>
      </c>
      <c r="F32" s="102">
        <f>DANE!G$10</f>
        <v>2.2999999999999998</v>
      </c>
      <c r="G32" s="103">
        <f>DANE!H$10</f>
        <v>840</v>
      </c>
      <c r="H32" s="103">
        <f>DANE!I$10</f>
        <v>875</v>
      </c>
      <c r="I32" s="103">
        <f>DANE!J$10</f>
        <v>935</v>
      </c>
      <c r="J32" s="103">
        <f>DANE!K$10</f>
        <v>995</v>
      </c>
      <c r="K32" s="103">
        <f>DANE!L$10</f>
        <v>1050</v>
      </c>
      <c r="L32" s="103">
        <f>DANE!M$10</f>
        <v>1310</v>
      </c>
      <c r="N32" s="105"/>
    </row>
    <row r="33" spans="1:14" s="104" customFormat="1" ht="18.75" customHeight="1">
      <c r="A33" s="160"/>
      <c r="B33" s="106" t="str">
        <f>DANE!$N$5</f>
        <v>LC 
COVER</v>
      </c>
      <c r="C33" s="99" t="str">
        <f>DANE!N$10</f>
        <v>E0536-1055-6</v>
      </c>
      <c r="D33" s="100">
        <f>DANE!O$10</f>
        <v>0.01</v>
      </c>
      <c r="E33" s="101">
        <f>DANE!P$10</f>
        <v>3</v>
      </c>
      <c r="F33" s="102">
        <f>DANE!Q$10</f>
        <v>2.2999999999999998</v>
      </c>
      <c r="G33" s="103">
        <f>DANE!R$10</f>
        <v>350</v>
      </c>
      <c r="H33" s="103">
        <f>DANE!S$10</f>
        <v>409.5</v>
      </c>
      <c r="I33" s="103">
        <f>DANE!T$10</f>
        <v>485</v>
      </c>
      <c r="J33" s="103">
        <f>DANE!U$10</f>
        <v>570</v>
      </c>
      <c r="K33" s="103">
        <f>DANE!V$10</f>
        <v>650</v>
      </c>
      <c r="L33" s="103">
        <f>DANE!W$10</f>
        <v>812.5</v>
      </c>
      <c r="N33" s="105"/>
    </row>
    <row r="34" spans="1:14" s="104" customFormat="1" ht="18.75" customHeight="1">
      <c r="A34" s="160"/>
      <c r="B34" s="98" t="str">
        <f>DANE!$X$5</f>
        <v>LCV</v>
      </c>
      <c r="C34" s="99" t="str">
        <f>DANE!X$10</f>
        <v>E1536-1055-4S</v>
      </c>
      <c r="D34" s="100">
        <f>DANE!Y$10</f>
        <v>0.22</v>
      </c>
      <c r="E34" s="101">
        <f>DANE!Z$10</f>
        <v>15.4</v>
      </c>
      <c r="F34" s="102">
        <f>DANE!AA$10</f>
        <v>2.2999999999999998</v>
      </c>
      <c r="G34" s="103">
        <f>DANE!AB$10</f>
        <v>870</v>
      </c>
      <c r="H34" s="103">
        <f>DANE!AC$10</f>
        <v>905</v>
      </c>
      <c r="I34" s="103">
        <f>DANE!AD$10</f>
        <v>965</v>
      </c>
      <c r="J34" s="103">
        <f>DANE!AE$10</f>
        <v>1025</v>
      </c>
      <c r="K34" s="103">
        <f>DANE!AF$10</f>
        <v>1085</v>
      </c>
      <c r="L34" s="103">
        <f>DANE!AG$10</f>
        <v>1350</v>
      </c>
      <c r="N34" s="105"/>
    </row>
    <row r="35" spans="1:14" s="104" customFormat="1" ht="18.75" customHeight="1">
      <c r="A35" s="161"/>
      <c r="B35" s="106" t="str">
        <f>DANE!$AH$5</f>
        <v>LCV 
COVER</v>
      </c>
      <c r="C35" s="99" t="str">
        <f>DANE!AH10</f>
        <v>E0536-1055-4</v>
      </c>
      <c r="D35" s="100">
        <f>DANE!AI10</f>
        <v>0.01</v>
      </c>
      <c r="E35" s="101">
        <f>DANE!AJ10</f>
        <v>3</v>
      </c>
      <c r="F35" s="102">
        <f>DANE!AK10</f>
        <v>2.2999999999999998</v>
      </c>
      <c r="G35" s="103">
        <f>DANE!AL10</f>
        <v>350</v>
      </c>
      <c r="H35" s="103">
        <f>DANE!AM10</f>
        <v>409.5</v>
      </c>
      <c r="I35" s="103">
        <f>DANE!AN10</f>
        <v>485</v>
      </c>
      <c r="J35" s="103">
        <f>DANE!AO10</f>
        <v>566.5</v>
      </c>
      <c r="K35" s="103">
        <f>DANE!AP10</f>
        <v>648</v>
      </c>
      <c r="L35" s="103">
        <f>DANE!AQ10</f>
        <v>810</v>
      </c>
      <c r="N35" s="105"/>
    </row>
    <row r="36" spans="1:14" ht="6.75" customHeight="1">
      <c r="A36" s="107"/>
      <c r="B36" s="107"/>
      <c r="C36" s="107"/>
      <c r="D36" s="108"/>
      <c r="E36" s="108"/>
      <c r="F36" s="109"/>
      <c r="G36" s="110"/>
      <c r="H36" s="110"/>
      <c r="I36" s="110"/>
      <c r="J36" s="110"/>
      <c r="K36" s="110"/>
      <c r="L36" s="110"/>
    </row>
    <row r="37" spans="1:14" ht="12.75" customHeight="1">
      <c r="A37" s="97" t="str">
        <f>DANE!$C$11</f>
        <v>Ø32</v>
      </c>
      <c r="B37" s="156" t="str">
        <f>DANE!$B$11</f>
        <v>pillow round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8"/>
    </row>
    <row r="38" spans="1:14" s="104" customFormat="1" ht="24.75" customHeight="1">
      <c r="A38" s="159"/>
      <c r="B38" s="98" t="str">
        <f>DANE!$D$5</f>
        <v>LC</v>
      </c>
      <c r="C38" s="99" t="str">
        <f>DANE!D$11</f>
        <v>E1536-3232-4S</v>
      </c>
      <c r="D38" s="100">
        <f>DANE!E$11</f>
        <v>0.03</v>
      </c>
      <c r="E38" s="101">
        <f>DANE!F$11</f>
        <v>1.5</v>
      </c>
      <c r="F38" s="102">
        <f>DANE!G$11</f>
        <v>0.57200000000000006</v>
      </c>
      <c r="G38" s="103">
        <f>DANE!H$11</f>
        <v>85</v>
      </c>
      <c r="H38" s="103">
        <f>DANE!I$11</f>
        <v>95</v>
      </c>
      <c r="I38" s="103">
        <f>DANE!J$11</f>
        <v>892.4</v>
      </c>
      <c r="J38" s="103">
        <f>DANE!K$11</f>
        <v>125</v>
      </c>
      <c r="K38" s="103">
        <f>DANE!L$11</f>
        <v>140</v>
      </c>
      <c r="L38" s="103">
        <f>DANE!M$11</f>
        <v>1242</v>
      </c>
      <c r="N38" s="105"/>
    </row>
    <row r="39" spans="1:14" s="104" customFormat="1" ht="24.75" customHeight="1">
      <c r="A39" s="160"/>
      <c r="B39" s="106" t="str">
        <f>DANE!$N$5</f>
        <v>LC 
COVER</v>
      </c>
      <c r="C39" s="99" t="str">
        <f>DANE!N$11</f>
        <v>E0536-3232-4</v>
      </c>
      <c r="D39" s="100">
        <f>DANE!O$11</f>
        <v>1.0999999999999999E-2</v>
      </c>
      <c r="E39" s="101">
        <f>DANE!P$11</f>
        <v>1</v>
      </c>
      <c r="F39" s="102">
        <f>DANE!Q$11</f>
        <v>0.57200000000000006</v>
      </c>
      <c r="G39" s="103">
        <f>DANE!R$11</f>
        <v>55</v>
      </c>
      <c r="H39" s="103">
        <f>DANE!S$11</f>
        <v>55</v>
      </c>
      <c r="I39" s="103">
        <f>DANE!T$11</f>
        <v>60</v>
      </c>
      <c r="J39" s="103">
        <f>DANE!U$11</f>
        <v>65</v>
      </c>
      <c r="K39" s="103">
        <f>DANE!V$11</f>
        <v>60</v>
      </c>
      <c r="L39" s="103">
        <f>DANE!W$11</f>
        <v>75</v>
      </c>
      <c r="N39" s="105"/>
    </row>
    <row r="40" spans="1:14" ht="6.75" customHeight="1">
      <c r="A40" s="107"/>
      <c r="B40" s="107"/>
      <c r="C40" s="107"/>
      <c r="D40" s="108"/>
      <c r="E40" s="108"/>
      <c r="F40" s="109"/>
      <c r="G40" s="110"/>
      <c r="H40" s="110"/>
      <c r="I40" s="110"/>
      <c r="J40" s="110"/>
      <c r="K40" s="110"/>
      <c r="L40" s="110"/>
    </row>
    <row r="41" spans="1:14" ht="12.75" customHeight="1">
      <c r="A41" s="162" t="str">
        <f>'DANE Techniczne'!B19</f>
        <v>*Tolerancja +/- 2 cm dla wszystkich rozmiarów elementów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4"/>
    </row>
    <row r="42" spans="1:14">
      <c r="A42" s="107"/>
      <c r="B42" s="107"/>
      <c r="C42" s="107"/>
      <c r="D42" s="108"/>
      <c r="E42" s="108"/>
      <c r="F42" s="109"/>
      <c r="G42" s="110"/>
      <c r="H42" s="110"/>
      <c r="I42" s="110"/>
      <c r="J42" s="110"/>
      <c r="K42" s="110"/>
      <c r="L42" s="110"/>
    </row>
    <row r="43" spans="1:14">
      <c r="F43"/>
    </row>
    <row r="44" spans="1:14">
      <c r="F44"/>
    </row>
    <row r="45" spans="1:14">
      <c r="F45"/>
    </row>
    <row r="46" spans="1:14">
      <c r="F46"/>
    </row>
    <row r="47" spans="1:14">
      <c r="F47"/>
    </row>
    <row r="48" spans="1:14">
      <c r="F48"/>
    </row>
    <row r="49" spans="1:6">
      <c r="F49"/>
    </row>
    <row r="50" spans="1:6">
      <c r="F50"/>
    </row>
    <row r="51" spans="1:6">
      <c r="F51"/>
    </row>
    <row r="52" spans="1:6">
      <c r="F52"/>
    </row>
    <row r="53" spans="1:6">
      <c r="A53" s="111"/>
      <c r="B53" s="111"/>
      <c r="F53"/>
    </row>
    <row r="54" spans="1:6">
      <c r="A54" s="111"/>
      <c r="B54" s="111"/>
      <c r="F54"/>
    </row>
  </sheetData>
  <mergeCells count="21">
    <mergeCell ref="A41:L41"/>
    <mergeCell ref="B19:L19"/>
    <mergeCell ref="A1:L1"/>
    <mergeCell ref="A2:L2"/>
    <mergeCell ref="A3:L3"/>
    <mergeCell ref="A4:E4"/>
    <mergeCell ref="F4:G4"/>
    <mergeCell ref="I4:J4"/>
    <mergeCell ref="K4:L4"/>
    <mergeCell ref="B5:C5"/>
    <mergeCell ref="B7:L7"/>
    <mergeCell ref="A8:A11"/>
    <mergeCell ref="B13:L13"/>
    <mergeCell ref="A14:A17"/>
    <mergeCell ref="A38:A39"/>
    <mergeCell ref="A20:A23"/>
    <mergeCell ref="B25:L25"/>
    <mergeCell ref="A26:A29"/>
    <mergeCell ref="B31:L31"/>
    <mergeCell ref="A32:A35"/>
    <mergeCell ref="B37:L37"/>
  </mergeCells>
  <printOptions horizontalCentered="1"/>
  <pageMargins left="0.62992125984251968" right="0.62992125984251968" top="0.35433070866141736" bottom="0.55118110236220474" header="0.31496062992125984" footer="0.31496062992125984"/>
  <pageSetup paperSize="9" scale="93" orientation="portrait" r:id="rId1"/>
  <headerFooter>
    <oddFooter>&amp;L&amp;10&amp;F&amp;C&amp;10www.sits.eu&amp;R&amp;P/&amp;N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55"/>
  <sheetViews>
    <sheetView tabSelected="1" view="pageBreakPreview" zoomScale="130" zoomScaleNormal="130" zoomScaleSheetLayoutView="130" workbookViewId="0">
      <selection activeCell="A20" sqref="A20:C23"/>
    </sheetView>
  </sheetViews>
  <sheetFormatPr defaultColWidth="8.7109375" defaultRowHeight="15"/>
  <cols>
    <col min="1" max="1" width="30" customWidth="1"/>
    <col min="2" max="2" width="4" customWidth="1"/>
    <col min="3" max="3" width="13.42578125" customWidth="1"/>
    <col min="4" max="4" width="3.85546875" customWidth="1"/>
    <col min="5" max="5" width="3.140625" customWidth="1"/>
    <col min="6" max="6" width="3.85546875" style="112" customWidth="1"/>
    <col min="7" max="12" width="5.140625" customWidth="1"/>
  </cols>
  <sheetData>
    <row r="1" spans="1:14" ht="93.75" customHeight="1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4" ht="2.2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4" ht="15.75">
      <c r="A3" s="169" t="str">
        <f>'DANE Techniczne'!B3</f>
        <v>Cennik sprzedaży 2020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  <c r="M3" t="s">
        <v>134</v>
      </c>
      <c r="N3" s="200">
        <v>2.2759999999999998</v>
      </c>
    </row>
    <row r="4" spans="1:14" ht="21" customHeight="1">
      <c r="A4" s="172" t="str">
        <f>'DANE Techniczne'!B4</f>
        <v>POSZYCIE: tkanina: LC - poszycie luźne lub luźne z rzepem  KOMFORT: standard</v>
      </c>
      <c r="B4" s="173"/>
      <c r="C4" s="173"/>
      <c r="D4" s="173"/>
      <c r="E4" s="174"/>
      <c r="F4" s="175" t="str">
        <f>DANE!$B$2</f>
        <v>Currency:</v>
      </c>
      <c r="G4" s="176"/>
      <c r="H4" s="85" t="str">
        <f>DANE!$C$2</f>
        <v>PLN</v>
      </c>
      <c r="I4" s="175" t="str">
        <f>DANE!$B$3</f>
        <v>Valid till:</v>
      </c>
      <c r="J4" s="176"/>
      <c r="K4" s="177" t="str">
        <f>DANE!$C$3</f>
        <v>31.12.2021</v>
      </c>
      <c r="L4" s="178"/>
      <c r="M4" s="120" t="str">
        <f>'DANE Techniczne'!B20</f>
        <v>If formulas do not refresh automatically please press F9 and Save</v>
      </c>
    </row>
    <row r="5" spans="1:14" ht="34.15" customHeight="1">
      <c r="A5" s="86" t="str">
        <f>DANE!$B$5</f>
        <v>DESCRIPTION
ARTICLE No</v>
      </c>
      <c r="B5" s="179" t="str">
        <f>DANE!$C$5</f>
        <v>DIMENSION*</v>
      </c>
      <c r="C5" s="180"/>
      <c r="D5" s="87" t="str">
        <f>DANE!$E$5</f>
        <v>VOL.</v>
      </c>
      <c r="E5" s="88" t="str">
        <f>DANE!$F$5</f>
        <v>WEIGHT</v>
      </c>
      <c r="F5" s="89" t="str">
        <f>DANE!$G$5</f>
        <v xml:space="preserve"> FABRIC USAGE</v>
      </c>
      <c r="G5" s="90" t="str">
        <f>DANE!$H$5</f>
        <v>A</v>
      </c>
      <c r="H5" s="90" t="str">
        <f>DANE!$I$5</f>
        <v>I</v>
      </c>
      <c r="I5" s="90" t="str">
        <f>DANE!$J$5</f>
        <v>II</v>
      </c>
      <c r="J5" s="90" t="str">
        <f>DANE!$K$5</f>
        <v>III</v>
      </c>
      <c r="K5" s="90" t="str">
        <f>DANE!$L$5</f>
        <v>IV</v>
      </c>
      <c r="L5" s="91" t="str">
        <f>DANE!$M$5</f>
        <v>E</v>
      </c>
    </row>
    <row r="6" spans="1:14" s="96" customFormat="1" ht="6.75" customHeight="1">
      <c r="A6" s="92"/>
      <c r="B6" s="92"/>
      <c r="C6" s="92"/>
      <c r="D6" s="93"/>
      <c r="E6" s="93"/>
      <c r="F6" s="94"/>
      <c r="G6" s="95"/>
      <c r="H6" s="95"/>
      <c r="I6" s="95"/>
      <c r="J6" s="95"/>
      <c r="K6" s="95"/>
      <c r="L6" s="95"/>
    </row>
    <row r="7" spans="1:14" s="96" customFormat="1" ht="12.75" customHeight="1">
      <c r="A7" s="97" t="str">
        <f>DANE!$C$6</f>
        <v>270x107x84/42</v>
      </c>
      <c r="B7" s="181" t="str">
        <f>DANE!$B$6</f>
        <v>4 seater /two parts/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4" s="104" customFormat="1" ht="18.75" customHeight="1">
      <c r="A8" s="159"/>
      <c r="B8" s="98" t="str">
        <f>DANE!$D$5</f>
        <v>LC</v>
      </c>
      <c r="C8" s="99" t="str">
        <f>DANE!D$6</f>
        <v>E1536-0900-6S</v>
      </c>
      <c r="D8" s="100">
        <f>DANE!E$6</f>
        <v>1.89</v>
      </c>
      <c r="E8" s="101">
        <f>DANE!F$6</f>
        <v>108</v>
      </c>
      <c r="F8" s="102">
        <f>DANE!G$6</f>
        <v>13.904000000000002</v>
      </c>
      <c r="G8" s="103">
        <f>DANE!H$6*N3</f>
        <v>7510.7999999999993</v>
      </c>
      <c r="H8" s="103">
        <f>DANE!I$6*N3</f>
        <v>7931.86</v>
      </c>
      <c r="I8" s="103">
        <f>DANE!J$6*N3</f>
        <v>8660.1799999999985</v>
      </c>
      <c r="J8" s="103">
        <f>DANE!K$6*N3</f>
        <v>9399.8799999999992</v>
      </c>
      <c r="K8" s="103">
        <f>DANE!L$6*N3</f>
        <v>10025.779999999999</v>
      </c>
      <c r="L8" s="103">
        <f>DANE!M$6*N3</f>
        <v>11596.22</v>
      </c>
      <c r="N8" s="105"/>
    </row>
    <row r="9" spans="1:14" s="104" customFormat="1" ht="18.75" customHeight="1">
      <c r="A9" s="160"/>
      <c r="B9" s="106" t="str">
        <f>DANE!$N$5</f>
        <v>LC 
COVER</v>
      </c>
      <c r="C9" s="99" t="str">
        <f>DANE!N$6</f>
        <v>E0536-0900-6</v>
      </c>
      <c r="D9" s="100">
        <f>DANE!O$6</f>
        <v>3.6999999999999998E-2</v>
      </c>
      <c r="E9" s="101">
        <f>DANE!P$6</f>
        <v>8.5</v>
      </c>
      <c r="F9" s="102">
        <f>DANE!Q$6</f>
        <v>13.904000000000002</v>
      </c>
      <c r="G9" s="103">
        <f>DANE!R$6*N3</f>
        <v>4904.78</v>
      </c>
      <c r="H9" s="103">
        <f>DANE!S$6*N3</f>
        <v>4745.46</v>
      </c>
      <c r="I9" s="103">
        <f>DANE!T$6*N3</f>
        <v>4711.32</v>
      </c>
      <c r="J9" s="103">
        <f>DANE!U$6*N3</f>
        <v>4597.5199999999995</v>
      </c>
      <c r="K9" s="103">
        <f>DANE!V$6*N3</f>
        <v>4358.54</v>
      </c>
      <c r="L9" s="103">
        <f>DANE!W$6*N3</f>
        <v>5451.0199999999995</v>
      </c>
      <c r="N9" s="105"/>
    </row>
    <row r="10" spans="1:14" s="104" customFormat="1" ht="18.75" customHeight="1">
      <c r="A10" s="160"/>
      <c r="B10" s="98" t="str">
        <f>DANE!$X$5</f>
        <v>LCV</v>
      </c>
      <c r="C10" s="99" t="str">
        <f>DANE!X$6</f>
        <v>E1536-0900-4S</v>
      </c>
      <c r="D10" s="100">
        <f>DANE!Y$6</f>
        <v>1.89</v>
      </c>
      <c r="E10" s="101">
        <f>DANE!Z$6</f>
        <v>108</v>
      </c>
      <c r="F10" s="102">
        <f>DANE!AA$6</f>
        <v>13.904000000000002</v>
      </c>
      <c r="G10" s="103">
        <f>DANE!AB$6*N3</f>
        <v>7738.4</v>
      </c>
      <c r="H10" s="103">
        <f>DANE!AC$6*N3</f>
        <v>8170.8399999999992</v>
      </c>
      <c r="I10" s="103">
        <f>DANE!AD$6*N3</f>
        <v>8921.92</v>
      </c>
      <c r="J10" s="103">
        <f>DANE!AE$6*N3</f>
        <v>9684.3799999999992</v>
      </c>
      <c r="K10" s="103">
        <f>DANE!AF$6*N3</f>
        <v>10333.039999999999</v>
      </c>
      <c r="L10" s="103">
        <f>DANE!AG$6*N3</f>
        <v>11948.999999999998</v>
      </c>
      <c r="N10" s="105"/>
    </row>
    <row r="11" spans="1:14" s="104" customFormat="1" ht="18.75" customHeight="1">
      <c r="A11" s="161"/>
      <c r="B11" s="106" t="str">
        <f>DANE!$AH$5</f>
        <v>LCV 
COVER</v>
      </c>
      <c r="C11" s="99" t="str">
        <f>DANE!AH6</f>
        <v>E0536-0900-4</v>
      </c>
      <c r="D11" s="100">
        <f>DANE!AI6</f>
        <v>3.6999999999999998E-2</v>
      </c>
      <c r="E11" s="101">
        <f>DANE!AJ6</f>
        <v>8.5</v>
      </c>
      <c r="F11" s="102">
        <f>DANE!AK6</f>
        <v>13.904000000000002</v>
      </c>
      <c r="G11" s="103">
        <f>DANE!AL6*N3</f>
        <v>4904.78</v>
      </c>
      <c r="H11" s="103">
        <f>DANE!AM6*N3</f>
        <v>4745.46</v>
      </c>
      <c r="I11" s="103">
        <f>DANE!AN6*N3</f>
        <v>4711.32</v>
      </c>
      <c r="J11" s="103">
        <f>DANE!AO6*N3</f>
        <v>4597.5199999999995</v>
      </c>
      <c r="K11" s="103">
        <f>DANE!AP6*N3</f>
        <v>4358.54</v>
      </c>
      <c r="L11" s="103">
        <f>DANE!AQ6*N3</f>
        <v>5451.0199999999995</v>
      </c>
      <c r="N11" s="105"/>
    </row>
    <row r="12" spans="1:14" s="96" customFormat="1" ht="6.75" customHeight="1">
      <c r="A12" s="92"/>
      <c r="B12" s="92"/>
      <c r="C12" s="92"/>
      <c r="D12" s="93"/>
      <c r="E12" s="93"/>
      <c r="F12" s="94"/>
      <c r="G12" s="95"/>
      <c r="H12" s="95"/>
      <c r="I12" s="95"/>
      <c r="J12" s="95"/>
      <c r="K12" s="95"/>
      <c r="L12" s="95"/>
    </row>
    <row r="13" spans="1:14" ht="12.75" customHeight="1">
      <c r="A13" s="97" t="str">
        <f>DANE!$C$7</f>
        <v>230x107x84/42</v>
      </c>
      <c r="B13" s="156" t="str">
        <f>DANE!$B$7</f>
        <v>3 seater /two parts/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4" s="104" customFormat="1" ht="18.75" customHeight="1">
      <c r="A14" s="159"/>
      <c r="B14" s="98" t="str">
        <f>DANE!$D$5</f>
        <v>LC</v>
      </c>
      <c r="C14" s="99" t="str">
        <f>DANE!D$7</f>
        <v>E1536-0500-6S</v>
      </c>
      <c r="D14" s="100">
        <f>DANE!E$7</f>
        <v>1.62</v>
      </c>
      <c r="E14" s="101">
        <f>DANE!F$7</f>
        <v>92</v>
      </c>
      <c r="F14" s="102">
        <f>DANE!G$7</f>
        <v>11.913</v>
      </c>
      <c r="G14" s="103">
        <f>DANE!H$7*N3</f>
        <v>6509.36</v>
      </c>
      <c r="H14" s="103">
        <f>DANE!I$7*N3</f>
        <v>6884.9</v>
      </c>
      <c r="I14" s="103">
        <f>DANE!J$7*N3</f>
        <v>7556.32</v>
      </c>
      <c r="J14" s="103">
        <f>DANE!K$7*N3</f>
        <v>8216.3599999999988</v>
      </c>
      <c r="K14" s="103">
        <f>DANE!L$7*N3</f>
        <v>8785.3599999999988</v>
      </c>
      <c r="L14" s="103">
        <f>DANE!M$7*N3</f>
        <v>11589.847199999998</v>
      </c>
      <c r="N14" s="105"/>
    </row>
    <row r="15" spans="1:14" s="104" customFormat="1" ht="18.75" customHeight="1">
      <c r="A15" s="160"/>
      <c r="B15" s="106" t="str">
        <f>DANE!$N$5</f>
        <v>LC 
COVER</v>
      </c>
      <c r="C15" s="99" t="str">
        <f>DANE!N$7</f>
        <v>E0536-0500-6</v>
      </c>
      <c r="D15" s="100">
        <f>DANE!O$7</f>
        <v>0.04</v>
      </c>
      <c r="E15" s="101">
        <f>DANE!P$7</f>
        <v>7.3</v>
      </c>
      <c r="F15" s="102">
        <f>DANE!Q$7</f>
        <v>11.913</v>
      </c>
      <c r="G15" s="103">
        <f>DANE!R$7*N3</f>
        <v>4244.74</v>
      </c>
      <c r="H15" s="103">
        <f>DANE!S$7*N3</f>
        <v>4119.5599999999995</v>
      </c>
      <c r="I15" s="103">
        <f>DANE!T$7*N3</f>
        <v>4108.1799999999994</v>
      </c>
      <c r="J15" s="103">
        <f>DANE!U$7*N3</f>
        <v>4017.14</v>
      </c>
      <c r="K15" s="103">
        <f>DANE!V$7*N3</f>
        <v>3823.68</v>
      </c>
      <c r="L15" s="103">
        <f>DANE!W$7*N3</f>
        <v>4779.5999999999995</v>
      </c>
      <c r="N15" s="105"/>
    </row>
    <row r="16" spans="1:14" s="104" customFormat="1" ht="18.75" customHeight="1">
      <c r="A16" s="160"/>
      <c r="B16" s="98" t="str">
        <f>DANE!$X$5</f>
        <v>LCV</v>
      </c>
      <c r="C16" s="99" t="str">
        <f>DANE!X$7</f>
        <v>E1536-0500-4S</v>
      </c>
      <c r="D16" s="100">
        <f>DANE!Y$7</f>
        <v>1.62</v>
      </c>
      <c r="E16" s="101">
        <f>DANE!Z$7</f>
        <v>92</v>
      </c>
      <c r="F16" s="102">
        <f>DANE!AA$7</f>
        <v>11.913</v>
      </c>
      <c r="G16" s="103">
        <f>DANE!AB$7*N3</f>
        <v>6714.2</v>
      </c>
      <c r="H16" s="103">
        <f>DANE!AC$7*N3</f>
        <v>7101.119999999999</v>
      </c>
      <c r="I16" s="103">
        <f>DANE!AD$7*N3</f>
        <v>7783.9199999999992</v>
      </c>
      <c r="J16" s="103">
        <f>DANE!AE$7*N3</f>
        <v>8466.7199999999993</v>
      </c>
      <c r="K16" s="103">
        <f>DANE!AF$7*N3</f>
        <v>9058.48</v>
      </c>
      <c r="L16" s="103">
        <f>DANE!AG$7*N3</f>
        <v>10503.74</v>
      </c>
      <c r="N16" s="105"/>
    </row>
    <row r="17" spans="1:14" s="104" customFormat="1" ht="18.75" customHeight="1">
      <c r="A17" s="161"/>
      <c r="B17" s="106" t="str">
        <f>DANE!$AH$5</f>
        <v>LCV 
COVER</v>
      </c>
      <c r="C17" s="99" t="str">
        <f>DANE!AH7</f>
        <v>E0536-0500-4</v>
      </c>
      <c r="D17" s="100">
        <f>DANE!AI7</f>
        <v>0.04</v>
      </c>
      <c r="E17" s="101">
        <f>DANE!AJ7</f>
        <v>7.3</v>
      </c>
      <c r="F17" s="102">
        <f>DANE!AK7</f>
        <v>11.913</v>
      </c>
      <c r="G17" s="103">
        <f>DANE!AL7*N3</f>
        <v>4244.74</v>
      </c>
      <c r="H17" s="103">
        <f>DANE!AM7*N3</f>
        <v>4119.5599999999995</v>
      </c>
      <c r="I17" s="103">
        <f>DANE!AN7*N3</f>
        <v>4108.1799999999994</v>
      </c>
      <c r="J17" s="103">
        <f>DANE!AO7*N3</f>
        <v>4017.14</v>
      </c>
      <c r="K17" s="103">
        <f>DANE!AP7*N3</f>
        <v>3823.68</v>
      </c>
      <c r="L17" s="103">
        <f>DANE!AQ7*N3</f>
        <v>4779.5999999999995</v>
      </c>
      <c r="N17" s="105"/>
    </row>
    <row r="18" spans="1:14" ht="6.75" customHeight="1">
      <c r="A18" s="107"/>
      <c r="B18" s="107"/>
      <c r="C18" s="107"/>
      <c r="D18" s="108"/>
      <c r="E18" s="108"/>
      <c r="F18" s="109"/>
      <c r="G18" s="110"/>
      <c r="H18" s="110"/>
      <c r="I18" s="110"/>
      <c r="J18" s="110"/>
      <c r="K18" s="110"/>
      <c r="L18" s="110"/>
    </row>
    <row r="19" spans="1:14" ht="12.75" customHeight="1">
      <c r="A19" s="97" t="str">
        <f>DANE!$C$8</f>
        <v>200x107x84/42</v>
      </c>
      <c r="B19" s="156" t="str">
        <f>DANE!$B$8</f>
        <v>2 seater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8"/>
    </row>
    <row r="20" spans="1:14" s="104" customFormat="1" ht="18.75" customHeight="1">
      <c r="A20" s="159"/>
      <c r="B20" s="98" t="str">
        <f>DANE!$D$5</f>
        <v>LC</v>
      </c>
      <c r="C20" s="99" t="str">
        <f>DANE!D$8</f>
        <v>E1536-0200-6S</v>
      </c>
      <c r="D20" s="100">
        <f>DANE!E$8</f>
        <v>1.397</v>
      </c>
      <c r="E20" s="101">
        <f>DANE!F$8</f>
        <v>65.900000000000006</v>
      </c>
      <c r="F20" s="102">
        <f>DANE!G$8</f>
        <v>10.912000000000001</v>
      </c>
      <c r="G20" s="103">
        <f>DANE!H$8*N3</f>
        <v>5416.8799999999992</v>
      </c>
      <c r="H20" s="103">
        <f>DANE!I$8*N3</f>
        <v>5701.3799999999992</v>
      </c>
      <c r="I20" s="103">
        <f>DANE!J$8*N3</f>
        <v>6167.9599999999991</v>
      </c>
      <c r="J20" s="103">
        <f>DANE!K$8*N3</f>
        <v>6657.2999999999993</v>
      </c>
      <c r="K20" s="103">
        <f>DANE!L$8*N3</f>
        <v>7135.2599999999993</v>
      </c>
      <c r="L20" s="103">
        <f>DANE!M$8*N3</f>
        <v>10197.390399999998</v>
      </c>
      <c r="N20" s="105"/>
    </row>
    <row r="21" spans="1:14" s="104" customFormat="1" ht="18.75" customHeight="1">
      <c r="A21" s="160"/>
      <c r="B21" s="106" t="str">
        <f>DANE!$N$5</f>
        <v>LC 
COVER</v>
      </c>
      <c r="C21" s="99" t="str">
        <f>DANE!N$8</f>
        <v>E0536-0200-6</v>
      </c>
      <c r="D21" s="100">
        <f>DANE!O$8</f>
        <v>2.8000000000000001E-2</v>
      </c>
      <c r="E21" s="101">
        <f>DANE!P$8</f>
        <v>6.7</v>
      </c>
      <c r="F21" s="102">
        <f>DANE!Q$8</f>
        <v>10.912000000000001</v>
      </c>
      <c r="G21" s="103">
        <f>DANE!R$8*N3</f>
        <v>3539.18</v>
      </c>
      <c r="H21" s="103">
        <f>DANE!S$8*N3</f>
        <v>3413.9999999999995</v>
      </c>
      <c r="I21" s="103">
        <f>DANE!T$8*N3</f>
        <v>3357.1</v>
      </c>
      <c r="J21" s="103">
        <f>DANE!U$8*N3</f>
        <v>3254.68</v>
      </c>
      <c r="K21" s="103">
        <f>DANE!V$8*N3</f>
        <v>3106.74</v>
      </c>
      <c r="L21" s="103">
        <f>DANE!W$8*N3</f>
        <v>3880.5799999999995</v>
      </c>
      <c r="N21" s="105"/>
    </row>
    <row r="22" spans="1:14" s="104" customFormat="1" ht="18.75" customHeight="1">
      <c r="A22" s="160"/>
      <c r="B22" s="98" t="str">
        <f>DANE!$X$5</f>
        <v>LCV</v>
      </c>
      <c r="C22" s="99" t="str">
        <f>DANE!X$8</f>
        <v>E1536-0200-4S</v>
      </c>
      <c r="D22" s="100">
        <f>DANE!Y$8</f>
        <v>1.397</v>
      </c>
      <c r="E22" s="101">
        <f>DANE!Z$8</f>
        <v>65.900000000000006</v>
      </c>
      <c r="F22" s="102">
        <f>DANE!AA$8</f>
        <v>10.912000000000001</v>
      </c>
      <c r="G22" s="103">
        <f>DANE!AB$8*N3</f>
        <v>5587.58</v>
      </c>
      <c r="H22" s="103">
        <f>DANE!AC$8*N3</f>
        <v>5883.4599999999991</v>
      </c>
      <c r="I22" s="103">
        <f>DANE!AD$8*N3</f>
        <v>6361.4199999999992</v>
      </c>
      <c r="J22" s="103">
        <f>DANE!AE$8*N3</f>
        <v>6862.1399999999994</v>
      </c>
      <c r="K22" s="103">
        <f>DANE!AF$8*N3</f>
        <v>7351.48</v>
      </c>
      <c r="L22" s="103">
        <f>DANE!AG$8*N3</f>
        <v>9183.66</v>
      </c>
      <c r="N22" s="105"/>
    </row>
    <row r="23" spans="1:14" s="104" customFormat="1" ht="18.75" customHeight="1">
      <c r="A23" s="161"/>
      <c r="B23" s="106" t="str">
        <f>DANE!$AH$5</f>
        <v>LCV 
COVER</v>
      </c>
      <c r="C23" s="99" t="str">
        <f>DANE!AH8</f>
        <v>E0536-0200-4</v>
      </c>
      <c r="D23" s="100">
        <f>DANE!AI8</f>
        <v>2.8000000000000001E-2</v>
      </c>
      <c r="E23" s="101">
        <f>DANE!AJ8</f>
        <v>6.7</v>
      </c>
      <c r="F23" s="102">
        <f>DANE!AK8</f>
        <v>10.912000000000001</v>
      </c>
      <c r="G23" s="103">
        <f>DANE!AL8*N3</f>
        <v>3539.18</v>
      </c>
      <c r="H23" s="103">
        <f>DANE!AM8*N3</f>
        <v>3413.9999999999995</v>
      </c>
      <c r="I23" s="103">
        <f>DANE!AN8*N3</f>
        <v>3357.1</v>
      </c>
      <c r="J23" s="103">
        <f>DANE!AO8*N3</f>
        <v>3254.68</v>
      </c>
      <c r="K23" s="103">
        <f>DANE!AP8*N3</f>
        <v>3106.74</v>
      </c>
      <c r="L23" s="103">
        <f>DANE!AQ8*N3</f>
        <v>3880.5799999999995</v>
      </c>
      <c r="N23" s="105"/>
    </row>
    <row r="24" spans="1:14" ht="6.75" customHeight="1">
      <c r="A24" s="107"/>
      <c r="B24" s="107"/>
      <c r="C24" s="107"/>
      <c r="D24" s="108"/>
      <c r="E24" s="108"/>
      <c r="F24" s="109"/>
      <c r="G24" s="110"/>
      <c r="H24" s="110"/>
      <c r="I24" s="110"/>
      <c r="J24" s="110"/>
      <c r="K24" s="110"/>
      <c r="L24" s="110"/>
    </row>
    <row r="25" spans="1:14" ht="12.75" customHeight="1">
      <c r="A25" s="97" t="str">
        <f>DANE!$C$9</f>
        <v>135x60x42</v>
      </c>
      <c r="B25" s="156" t="str">
        <f>DANE!$B$9</f>
        <v>footstool 135x60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8"/>
    </row>
    <row r="26" spans="1:14" s="104" customFormat="1" ht="18.75" customHeight="1">
      <c r="A26" s="159"/>
      <c r="B26" s="98" t="str">
        <f>DANE!$D$5</f>
        <v>LC</v>
      </c>
      <c r="C26" s="99" t="str">
        <f>DANE!D$9</f>
        <v>E1536-1070-6S</v>
      </c>
      <c r="D26" s="100">
        <f>DANE!E$9</f>
        <v>0.37</v>
      </c>
      <c r="E26" s="101">
        <f>DANE!F$9</f>
        <v>19.7</v>
      </c>
      <c r="F26" s="102">
        <f>DANE!G$9</f>
        <v>3</v>
      </c>
      <c r="G26" s="103">
        <f>DANE!H$9*N3</f>
        <v>2321.52</v>
      </c>
      <c r="H26" s="103">
        <f>DANE!I$9*N3*N3</f>
        <v>5516.8874399999986</v>
      </c>
      <c r="I26" s="103">
        <f>DANE!J$9*N3*N3</f>
        <v>5957.2023999999983</v>
      </c>
      <c r="J26" s="103">
        <f>DANE!K$9*N3*N3</f>
        <v>6371.6164799999988</v>
      </c>
      <c r="K26" s="103">
        <f>DANE!L$9*N3*N3</f>
        <v>6708.3279199999988</v>
      </c>
      <c r="L26" s="103">
        <f>DANE!M$9*N3</f>
        <v>3687.12</v>
      </c>
      <c r="N26" s="105"/>
    </row>
    <row r="27" spans="1:14" s="104" customFormat="1" ht="18.75" customHeight="1">
      <c r="A27" s="160"/>
      <c r="B27" s="106" t="str">
        <f>DANE!$N$5</f>
        <v>LC 
COVER</v>
      </c>
      <c r="C27" s="99" t="str">
        <f>DANE!N$9</f>
        <v>E0536-1070-6</v>
      </c>
      <c r="D27" s="100">
        <f>DANE!O$9</f>
        <v>0.01</v>
      </c>
      <c r="E27" s="101">
        <f>DANE!P$9</f>
        <v>3</v>
      </c>
      <c r="F27" s="102">
        <f>DANE!Q$9</f>
        <v>3</v>
      </c>
      <c r="G27" s="103">
        <f>DANE!R$9*N3</f>
        <v>967.3</v>
      </c>
      <c r="H27" s="103">
        <f>DANE!S$9*N3*N3</f>
        <v>2590.0879999999997</v>
      </c>
      <c r="I27" s="103">
        <f>DANE!T$9*N3*N3</f>
        <v>3082.2047199999993</v>
      </c>
      <c r="J27" s="103">
        <f>DANE!U$9*N3*N3</f>
        <v>3626.1231999999991</v>
      </c>
      <c r="K27" s="103">
        <f>DANE!V$9*N3*N3</f>
        <v>4170.0416799999994</v>
      </c>
      <c r="L27" s="103">
        <f>DANE!W$9*N3</f>
        <v>2287.3799999999997</v>
      </c>
      <c r="N27" s="105"/>
    </row>
    <row r="28" spans="1:14" s="104" customFormat="1" ht="18.75" customHeight="1">
      <c r="A28" s="160"/>
      <c r="B28" s="98" t="str">
        <f>DANE!$X$5</f>
        <v>LCV</v>
      </c>
      <c r="C28" s="99" t="str">
        <f>DANE!X$9</f>
        <v>E1536-1070-4S</v>
      </c>
      <c r="D28" s="100">
        <f>DANE!Y$9</f>
        <v>0.37</v>
      </c>
      <c r="E28" s="101">
        <f>DANE!Z$9</f>
        <v>19.7</v>
      </c>
      <c r="F28" s="102">
        <f>DANE!AA$9</f>
        <v>3</v>
      </c>
      <c r="G28" s="103">
        <f>DANE!AB$9*N3</f>
        <v>2401.1799999999998</v>
      </c>
      <c r="H28" s="103">
        <f>DANE!AC$9*N3*N3</f>
        <v>5698.1935999999996</v>
      </c>
      <c r="I28" s="103">
        <f>DANE!AD$9*N3*N3</f>
        <v>6138.5085599999993</v>
      </c>
      <c r="J28" s="103">
        <f>DANE!AE$9*N3*N3</f>
        <v>6578.8235199999981</v>
      </c>
      <c r="K28" s="103">
        <f>DANE!AF$9*N3*N3</f>
        <v>6915.5349599999981</v>
      </c>
      <c r="L28" s="103">
        <f>DANE!AG$9*N3</f>
        <v>3800.9199999999996</v>
      </c>
      <c r="N28" s="105"/>
    </row>
    <row r="29" spans="1:14" s="104" customFormat="1" ht="18.75" customHeight="1">
      <c r="A29" s="161"/>
      <c r="B29" s="106" t="str">
        <f>DANE!$AH$5</f>
        <v>LCV 
COVER</v>
      </c>
      <c r="C29" s="99" t="str">
        <f>DANE!AH9</f>
        <v>E0536-1070-4</v>
      </c>
      <c r="D29" s="100">
        <f>DANE!AI9</f>
        <v>0.01</v>
      </c>
      <c r="E29" s="101">
        <f>DANE!AJ9</f>
        <v>3</v>
      </c>
      <c r="F29" s="102">
        <f>DANE!AK9</f>
        <v>3</v>
      </c>
      <c r="G29" s="103">
        <f>DANE!AL9*N3</f>
        <v>965.02399999999989</v>
      </c>
      <c r="H29" s="103">
        <f>DANE!AM9*N3*N3</f>
        <v>2575.8425159999997</v>
      </c>
      <c r="I29" s="103">
        <f>DANE!AN9*N3*N3</f>
        <v>3082.2047199999993</v>
      </c>
      <c r="J29" s="103">
        <f>DANE!AO9*N3*N3</f>
        <v>3618.3529359999993</v>
      </c>
      <c r="K29" s="103">
        <f>DANE!AP9*N3*N3</f>
        <v>4149.3209759999991</v>
      </c>
      <c r="L29" s="103">
        <f>DANE!AQ9*N3</f>
        <v>2278.8449999999998</v>
      </c>
      <c r="N29" s="105"/>
    </row>
    <row r="30" spans="1:14" ht="6.75" customHeight="1">
      <c r="A30" s="107"/>
      <c r="B30" s="107"/>
      <c r="C30" s="107"/>
      <c r="D30" s="108"/>
      <c r="E30" s="108"/>
      <c r="F30" s="109"/>
      <c r="G30" s="110"/>
      <c r="H30" s="110"/>
      <c r="I30" s="110"/>
      <c r="J30" s="110"/>
      <c r="K30" s="110"/>
      <c r="L30" s="110"/>
    </row>
    <row r="31" spans="1:14" ht="12.75" customHeight="1">
      <c r="A31" s="97" t="str">
        <f>DANE!$C$10</f>
        <v>100x50x42</v>
      </c>
      <c r="B31" s="156" t="str">
        <f>DANE!$B$10</f>
        <v>footstool 100x50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8"/>
    </row>
    <row r="32" spans="1:14" s="104" customFormat="1" ht="18.75" customHeight="1">
      <c r="A32" s="159"/>
      <c r="B32" s="98" t="str">
        <f>DANE!$D$5</f>
        <v>LC</v>
      </c>
      <c r="C32" s="99" t="str">
        <f>DANE!D$10</f>
        <v>E1536-1055-6S</v>
      </c>
      <c r="D32" s="100">
        <f>DANE!E$10</f>
        <v>0.22</v>
      </c>
      <c r="E32" s="101">
        <f>DANE!F$10</f>
        <v>15.4</v>
      </c>
      <c r="F32" s="102">
        <f>DANE!G$10</f>
        <v>2.2999999999999998</v>
      </c>
      <c r="G32" s="103">
        <f>DANE!H$10*N3</f>
        <v>1911.84</v>
      </c>
      <c r="H32" s="103">
        <f>DANE!I$10*N3</f>
        <v>1991.4999999999998</v>
      </c>
      <c r="I32" s="103">
        <f>DANE!J$10*N3</f>
        <v>2128.06</v>
      </c>
      <c r="J32" s="103">
        <f>DANE!K$10*N3</f>
        <v>2264.62</v>
      </c>
      <c r="K32" s="103">
        <f>DANE!L$10*N3</f>
        <v>2389.7999999999997</v>
      </c>
      <c r="L32" s="103">
        <f>DANE!M$10*N3</f>
        <v>2981.56</v>
      </c>
      <c r="N32" s="105"/>
    </row>
    <row r="33" spans="1:14" s="104" customFormat="1" ht="18.75" customHeight="1">
      <c r="A33" s="160"/>
      <c r="B33" s="106" t="str">
        <f>DANE!$N$5</f>
        <v>LC 
COVER</v>
      </c>
      <c r="C33" s="99" t="str">
        <f>DANE!N$10</f>
        <v>E0536-1055-6</v>
      </c>
      <c r="D33" s="100">
        <f>DANE!O$10</f>
        <v>0.01</v>
      </c>
      <c r="E33" s="101">
        <f>DANE!P$10</f>
        <v>3</v>
      </c>
      <c r="F33" s="102">
        <f>DANE!Q$10</f>
        <v>2.2999999999999998</v>
      </c>
      <c r="G33" s="103">
        <f>DANE!R$10*N3</f>
        <v>796.59999999999991</v>
      </c>
      <c r="H33" s="103">
        <f>DANE!S$10*N3</f>
        <v>932.02199999999993</v>
      </c>
      <c r="I33" s="103">
        <f>DANE!T$10*N3</f>
        <v>1103.8599999999999</v>
      </c>
      <c r="J33" s="103">
        <f>DANE!U$10*N3</f>
        <v>1297.32</v>
      </c>
      <c r="K33" s="103">
        <f>DANE!V$10*N3</f>
        <v>1479.3999999999999</v>
      </c>
      <c r="L33" s="103">
        <f>DANE!W$10*N3</f>
        <v>1849.2499999999998</v>
      </c>
      <c r="N33" s="105"/>
    </row>
    <row r="34" spans="1:14" s="104" customFormat="1" ht="18.75" customHeight="1">
      <c r="A34" s="160"/>
      <c r="B34" s="98" t="str">
        <f>DANE!$X$5</f>
        <v>LCV</v>
      </c>
      <c r="C34" s="99" t="str">
        <f>DANE!X$10</f>
        <v>E1536-1055-4S</v>
      </c>
      <c r="D34" s="100">
        <f>DANE!Y$10</f>
        <v>0.22</v>
      </c>
      <c r="E34" s="101">
        <f>DANE!Z$10</f>
        <v>15.4</v>
      </c>
      <c r="F34" s="102">
        <f>DANE!AA$10</f>
        <v>2.2999999999999998</v>
      </c>
      <c r="G34" s="103">
        <f>DANE!AB$10*N3</f>
        <v>1980.12</v>
      </c>
      <c r="H34" s="103">
        <f>DANE!AC$10*N3</f>
        <v>2059.7799999999997</v>
      </c>
      <c r="I34" s="103">
        <f>DANE!AD$10*N3</f>
        <v>2196.3399999999997</v>
      </c>
      <c r="J34" s="103">
        <f>DANE!AE$10*N3</f>
        <v>2332.8999999999996</v>
      </c>
      <c r="K34" s="103">
        <f>DANE!AF$10*N3</f>
        <v>2469.4599999999996</v>
      </c>
      <c r="L34" s="103">
        <f>DANE!AG$10*N3</f>
        <v>3072.6</v>
      </c>
      <c r="N34" s="105"/>
    </row>
    <row r="35" spans="1:14" s="104" customFormat="1" ht="18.75" customHeight="1">
      <c r="A35" s="161"/>
      <c r="B35" s="106" t="str">
        <f>DANE!$AH$5</f>
        <v>LCV 
COVER</v>
      </c>
      <c r="C35" s="99" t="str">
        <f>DANE!AH10</f>
        <v>E0536-1055-4</v>
      </c>
      <c r="D35" s="100">
        <f>DANE!AI10</f>
        <v>0.01</v>
      </c>
      <c r="E35" s="101">
        <f>DANE!AJ10</f>
        <v>3</v>
      </c>
      <c r="F35" s="102">
        <f>DANE!AK10</f>
        <v>2.2999999999999998</v>
      </c>
      <c r="G35" s="103">
        <f>DANE!AL10*N3</f>
        <v>796.59999999999991</v>
      </c>
      <c r="H35" s="103">
        <f>DANE!AM10*N3</f>
        <v>932.02199999999993</v>
      </c>
      <c r="I35" s="103">
        <f>DANE!AN10*N3</f>
        <v>1103.8599999999999</v>
      </c>
      <c r="J35" s="103">
        <f>DANE!AO10*N3</f>
        <v>1289.3539999999998</v>
      </c>
      <c r="K35" s="103">
        <f>DANE!AP10*N3</f>
        <v>1474.848</v>
      </c>
      <c r="L35" s="103">
        <f>DANE!AQ10*N3</f>
        <v>1843.56</v>
      </c>
      <c r="N35" s="105"/>
    </row>
    <row r="36" spans="1:14" ht="6.75" customHeight="1">
      <c r="A36" s="107"/>
      <c r="B36" s="107"/>
      <c r="C36" s="107"/>
      <c r="D36" s="108"/>
      <c r="E36" s="108"/>
      <c r="F36" s="109"/>
      <c r="G36" s="110"/>
      <c r="H36" s="110"/>
      <c r="I36" s="110"/>
      <c r="J36" s="110"/>
      <c r="K36" s="110"/>
      <c r="L36" s="110"/>
    </row>
    <row r="37" spans="1:14" ht="12.75" customHeight="1">
      <c r="A37" s="97" t="str">
        <f>DANE!$C$11</f>
        <v>Ø32</v>
      </c>
      <c r="B37" s="156" t="str">
        <f>DANE!$B$11</f>
        <v>pillow round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8"/>
    </row>
    <row r="38" spans="1:14" s="104" customFormat="1" ht="25.5" customHeight="1">
      <c r="A38" s="159"/>
      <c r="B38" s="98" t="str">
        <f>DANE!$D$5</f>
        <v>LC</v>
      </c>
      <c r="C38" s="99" t="str">
        <f>DANE!D$11</f>
        <v>E1536-3232-4S</v>
      </c>
      <c r="D38" s="100">
        <f>DANE!E$11</f>
        <v>0.03</v>
      </c>
      <c r="E38" s="101">
        <f>DANE!F$11</f>
        <v>1.5</v>
      </c>
      <c r="F38" s="102">
        <f>DANE!G$11</f>
        <v>0.57200000000000006</v>
      </c>
      <c r="G38" s="103">
        <f>DANE!H$11*N3</f>
        <v>193.45999999999998</v>
      </c>
      <c r="H38" s="103">
        <f>DANE!I$11*N3</f>
        <v>216.21999999999997</v>
      </c>
      <c r="I38" s="103">
        <f>DANE!J$11*N3</f>
        <v>2031.1023999999998</v>
      </c>
      <c r="J38" s="103">
        <f>DANE!K$11*N3</f>
        <v>284.5</v>
      </c>
      <c r="K38" s="103">
        <f>DANE!L$11*N3</f>
        <v>318.64</v>
      </c>
      <c r="L38" s="103">
        <f>DANE!M$11*N3</f>
        <v>2826.7919999999999</v>
      </c>
      <c r="N38" s="105"/>
    </row>
    <row r="39" spans="1:14" s="104" customFormat="1" ht="25.5" customHeight="1">
      <c r="A39" s="160"/>
      <c r="B39" s="106" t="str">
        <f>DANE!$N$5</f>
        <v>LC 
COVER</v>
      </c>
      <c r="C39" s="99" t="str">
        <f>DANE!N$11</f>
        <v>E0536-3232-4</v>
      </c>
      <c r="D39" s="100">
        <f>DANE!O$11</f>
        <v>1.0999999999999999E-2</v>
      </c>
      <c r="E39" s="101">
        <f>DANE!P$11</f>
        <v>1</v>
      </c>
      <c r="F39" s="102">
        <f>DANE!Q$11</f>
        <v>0.57200000000000006</v>
      </c>
      <c r="G39" s="103">
        <f>DANE!R$11*N3</f>
        <v>125.17999999999999</v>
      </c>
      <c r="H39" s="103">
        <f>DANE!S$11*N3</f>
        <v>125.17999999999999</v>
      </c>
      <c r="I39" s="103">
        <f>DANE!T$11*N3</f>
        <v>136.56</v>
      </c>
      <c r="J39" s="103">
        <f>DANE!U$11*N3</f>
        <v>147.94</v>
      </c>
      <c r="K39" s="103">
        <f>DANE!V$11*N3</f>
        <v>136.56</v>
      </c>
      <c r="L39" s="103">
        <f>DANE!W$11*N3</f>
        <v>170.7</v>
      </c>
      <c r="N39" s="105"/>
    </row>
    <row r="40" spans="1:14" ht="6.75" customHeight="1">
      <c r="A40" s="107"/>
      <c r="B40" s="107"/>
      <c r="C40" s="107"/>
      <c r="D40" s="108"/>
      <c r="E40" s="108"/>
      <c r="F40" s="109"/>
      <c r="G40" s="110"/>
      <c r="H40" s="110"/>
      <c r="I40" s="110"/>
      <c r="J40" s="110"/>
      <c r="K40" s="110"/>
      <c r="L40" s="110"/>
    </row>
    <row r="41" spans="1:14" ht="12.75" customHeight="1">
      <c r="A41" s="162" t="str">
        <f>'DANE Techniczne'!B19</f>
        <v>*Tolerancja +/- 2 cm dla wszystkich rozmiarów elementów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4"/>
    </row>
    <row r="42" spans="1:14" ht="12.75" customHeight="1">
      <c r="A42" s="182" t="str">
        <f>DANE!$C$12</f>
        <v>Załączone ceny rekomendowane mają charakter sugerowanych cen sprzedaży. Kupujący nie jest związany cenami rekomendowanymi.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4"/>
    </row>
    <row r="43" spans="1:14">
      <c r="A43" s="107"/>
      <c r="B43" s="107"/>
      <c r="C43" s="107"/>
      <c r="D43" s="108"/>
      <c r="E43" s="108"/>
      <c r="F43" s="109"/>
      <c r="G43" s="110"/>
      <c r="H43" s="110"/>
      <c r="I43" s="110"/>
      <c r="J43" s="110"/>
      <c r="K43" s="110"/>
      <c r="L43" s="110"/>
    </row>
    <row r="44" spans="1:14">
      <c r="F44"/>
    </row>
    <row r="45" spans="1:14">
      <c r="F45"/>
    </row>
    <row r="46" spans="1:14">
      <c r="F46"/>
    </row>
    <row r="47" spans="1:14">
      <c r="F47"/>
    </row>
    <row r="48" spans="1:14">
      <c r="F48"/>
    </row>
    <row r="49" spans="1:6">
      <c r="F49"/>
    </row>
    <row r="50" spans="1:6">
      <c r="F50"/>
    </row>
    <row r="51" spans="1:6">
      <c r="F51"/>
    </row>
    <row r="52" spans="1:6">
      <c r="F52"/>
    </row>
    <row r="53" spans="1:6">
      <c r="F53"/>
    </row>
    <row r="54" spans="1:6">
      <c r="A54" s="111"/>
      <c r="B54" s="111"/>
      <c r="F54"/>
    </row>
    <row r="55" spans="1:6">
      <c r="A55" s="111"/>
      <c r="B55" s="111"/>
      <c r="F55"/>
    </row>
  </sheetData>
  <mergeCells count="22">
    <mergeCell ref="B19:L19"/>
    <mergeCell ref="A1:L1"/>
    <mergeCell ref="A2:L2"/>
    <mergeCell ref="A3:L3"/>
    <mergeCell ref="A4:E4"/>
    <mergeCell ref="F4:G4"/>
    <mergeCell ref="I4:J4"/>
    <mergeCell ref="K4:L4"/>
    <mergeCell ref="B5:C5"/>
    <mergeCell ref="B7:L7"/>
    <mergeCell ref="A8:A11"/>
    <mergeCell ref="B13:L13"/>
    <mergeCell ref="A14:A17"/>
    <mergeCell ref="A38:A39"/>
    <mergeCell ref="A41:L41"/>
    <mergeCell ref="A42:L42"/>
    <mergeCell ref="A20:A23"/>
    <mergeCell ref="B25:L25"/>
    <mergeCell ref="A26:A29"/>
    <mergeCell ref="B31:L31"/>
    <mergeCell ref="A32:A35"/>
    <mergeCell ref="B37:L37"/>
  </mergeCells>
  <printOptions horizontalCentered="1"/>
  <pageMargins left="0.62992125984251968" right="0.62992125984251968" top="0.35433070866141736" bottom="0.55118110236220474" header="0.31496062992125984" footer="0.31496062992125984"/>
  <pageSetup paperSize="9" scale="93" orientation="portrait" r:id="rId1"/>
  <headerFooter>
    <oddFooter>&amp;L&amp;10&amp;A&amp;R&amp;P/&amp;N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DANE</vt:lpstr>
      <vt:lpstr>DANE Techniczne</vt:lpstr>
      <vt:lpstr>Dane Techniczne PL</vt:lpstr>
      <vt:lpstr>Cennik zakupu</vt:lpstr>
      <vt:lpstr>Sugerowane ceny sprze brutto</vt:lpstr>
      <vt:lpstr>'Cennik zakupu'!Obszar_wydruku</vt:lpstr>
      <vt:lpstr>'Sugerowane ceny sprze brutto'!Obszar_wydruku</vt:lpstr>
      <vt:lpstr>'Cennik zakupu'!Tytuły_wydruku</vt:lpstr>
      <vt:lpstr>'Sugerowane ceny sprze brutto'!Tytuły_wydruku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Droumev</dc:creator>
  <cp:lastModifiedBy>Agnieszka Mierzejewska</cp:lastModifiedBy>
  <cp:lastPrinted>2020-01-24T13:19:12Z</cp:lastPrinted>
  <dcterms:created xsi:type="dcterms:W3CDTF">2019-09-23T17:25:14Z</dcterms:created>
  <dcterms:modified xsi:type="dcterms:W3CDTF">2020-01-24T13:20:49Z</dcterms:modified>
</cp:coreProperties>
</file>